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1.xml" ContentType="application/vnd.openxmlformats-officedocument.spreadsheetml.pivot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mvoegel\Downloads\"/>
    </mc:Choice>
  </mc:AlternateContent>
  <workbookProtection workbookAlgorithmName="SHA-512" workbookHashValue="IP0+6jvL5PmBkxzgceYXbPdgJ2KMw3C54nxkk1qXmHd9Qqzc7dyE9bYRoDHGgzlOwrBwU+4v2yWmDnIXN626HA==" workbookSaltValue="NxcH7n2WyDVkduWGy/rDAQ==" workbookSpinCount="100000" lockStructure="1"/>
  <bookViews>
    <workbookView xWindow="0" yWindow="0" windowWidth="28800" windowHeight="11580"/>
  </bookViews>
  <sheets>
    <sheet name="Summary" sheetId="10" r:id="rId1"/>
    <sheet name="Detail" sheetId="8" state="hidden" r:id="rId2"/>
    <sheet name="Search" sheetId="9" r:id="rId3"/>
  </sheets>
  <definedNames>
    <definedName name="ExternalData_1" localSheetId="1" hidden="1">Detail!$E$5:$I$42</definedName>
  </definedNames>
  <calcPr calcId="162913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8" l="1"/>
  <c r="B3" i="9" l="1"/>
</calcChain>
</file>

<file path=xl/connections.xml><?xml version="1.0" encoding="utf-8"?>
<connections xmlns="http://schemas.openxmlformats.org/spreadsheetml/2006/main">
  <connection id="1" name="Query from VPA51" type="1" refreshedVersion="5" deleted="1" background="1" refreshOnLoad="1" saveData="1">
    <dbPr connection="" command=""/>
  </connection>
</connections>
</file>

<file path=xl/sharedStrings.xml><?xml version="1.0" encoding="utf-8"?>
<sst xmlns="http://schemas.openxmlformats.org/spreadsheetml/2006/main" count="469" uniqueCount="198">
  <si>
    <t>Ocean Services Guide</t>
  </si>
  <si>
    <t>Tradelane</t>
  </si>
  <si>
    <t>Service</t>
  </si>
  <si>
    <t>Alliance/Ocean Carriers</t>
  </si>
  <si>
    <t>Terminal</t>
  </si>
  <si>
    <t>Port Rotation</t>
  </si>
  <si>
    <t>Asia</t>
  </si>
  <si>
    <t>AA7</t>
  </si>
  <si>
    <t xml:space="preserve">Wan Hai, Hapag Lloyd </t>
  </si>
  <si>
    <t>NIT - S</t>
  </si>
  <si>
    <r>
      <t>Shanghai-Ningbo-Taipei-Yantian-Shekou-Vung Tau-Singapore-Colombo-[Cape of Good Hope/Suez Canal]-New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-Charleston-Savannah-Shanghai</t>
    </r>
  </si>
  <si>
    <t>North Europe</t>
  </si>
  <si>
    <t>ACL - Service A ConRo</t>
  </si>
  <si>
    <t>ACL</t>
  </si>
  <si>
    <r>
      <t>Hamburg-Gotenborg*-Antwerp-Liverpool-Belfast*-Dublin*-Halifax-New York-Baltimore-</t>
    </r>
    <r>
      <rPr>
        <b/>
        <sz val="11"/>
        <color theme="4"/>
        <rFont val="Arial"/>
        <family val="2"/>
        <scheme val="minor"/>
      </rPr>
      <t>Norfolk</t>
    </r>
    <r>
      <rPr>
        <sz val="11"/>
        <color theme="4"/>
        <rFont val="Arial"/>
        <family val="2"/>
        <scheme val="minor"/>
      </rPr>
      <t xml:space="preserve">-New York </t>
    </r>
  </si>
  <si>
    <t>TA3 / AL1</t>
  </si>
  <si>
    <t xml:space="preserve">Gemini:  Maersk / Hapag Lloyd </t>
  </si>
  <si>
    <r>
      <t>Southampton-Rotterdam-Hamburg-Wilhelmshaven-New York-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 xml:space="preserve">-Baltimore-St. John </t>
    </r>
  </si>
  <si>
    <r>
      <t xml:space="preserve">801 - AL2 / TA1 </t>
    </r>
    <r>
      <rPr>
        <b/>
        <sz val="11"/>
        <color theme="3"/>
        <rFont val="Arial"/>
        <family val="2"/>
      </rPr>
      <t xml:space="preserve"> (US Flag)</t>
    </r>
    <r>
      <rPr>
        <sz val="11"/>
        <color theme="3"/>
        <rFont val="Arial"/>
        <family val="2"/>
      </rPr>
      <t xml:space="preserve"> </t>
    </r>
    <r>
      <rPr>
        <b/>
        <sz val="11"/>
        <color theme="3"/>
        <rFont val="Arial"/>
        <family val="2"/>
      </rPr>
      <t>(First In/Last Out)</t>
    </r>
    <r>
      <rPr>
        <sz val="11"/>
        <color theme="3"/>
        <rFont val="Arial"/>
        <family val="2"/>
      </rPr>
      <t xml:space="preserve"> </t>
    </r>
  </si>
  <si>
    <t xml:space="preserve">Gemini: Hapag Lloyd / Maersk </t>
  </si>
  <si>
    <t>VIG</t>
  </si>
  <si>
    <r>
      <t>Antwerp-Rotterdam-Bremerhaven-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-Houston-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-Antwerp</t>
    </r>
  </si>
  <si>
    <r>
      <t xml:space="preserve">AL3 / TA2 </t>
    </r>
    <r>
      <rPr>
        <b/>
        <sz val="11"/>
        <color theme="3"/>
        <rFont val="Arial"/>
        <family val="2"/>
      </rPr>
      <t>(Last Out)</t>
    </r>
    <r>
      <rPr>
        <sz val="11"/>
        <color theme="3"/>
        <rFont val="Arial"/>
        <family val="2"/>
      </rPr>
      <t xml:space="preserve"> </t>
    </r>
  </si>
  <si>
    <r>
      <t>Antwerp-Southampton-Hamburg-Rotterdam-Charleston-Savannah-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-Antwerp</t>
    </r>
  </si>
  <si>
    <t>Mediterranean</t>
  </si>
  <si>
    <t>AL6 / TA12</t>
  </si>
  <si>
    <r>
      <t>Vado Ligure-Genoa-Tangier-New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-Baltimore-Charleston-Savannah-Tangier</t>
    </r>
  </si>
  <si>
    <t>AL7 / ZCA</t>
  </si>
  <si>
    <t xml:space="preserve">Hapag Lloyd / Zim 
</t>
  </si>
  <si>
    <r>
      <t>Ashdod-Haifa-Aliaga-Piraeus-Genoa-Barcelona-Valencia-Halifax-New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-Savannah-Valencia-Barcelona-Mersin</t>
    </r>
  </si>
  <si>
    <t>AL8 - EMA / TUX</t>
  </si>
  <si>
    <t xml:space="preserve">COSCO, ONE, OOCL / CMA CGM </t>
  </si>
  <si>
    <r>
      <t>Iskenderun-Aliaga-Istanbul-Piraeus-Vado Ligure-La Spezia-Algeciras-New York-</t>
    </r>
    <r>
      <rPr>
        <b/>
        <sz val="11"/>
        <rFont val="Arial"/>
        <family val="2"/>
        <scheme val="minor"/>
      </rPr>
      <t>Norfolk</t>
    </r>
    <r>
      <rPr>
        <sz val="11"/>
        <rFont val="Arial"/>
        <family val="2"/>
        <scheme val="minor"/>
      </rPr>
      <t>-Savannah-Algeciras-Iskenderun</t>
    </r>
  </si>
  <si>
    <t xml:space="preserve">Asia </t>
  </si>
  <si>
    <r>
      <t xml:space="preserve">AMERICA / Z7S </t>
    </r>
    <r>
      <rPr>
        <b/>
        <sz val="11"/>
        <color theme="3"/>
        <rFont val="Arial"/>
        <family val="2"/>
      </rPr>
      <t>(Last Out)</t>
    </r>
  </si>
  <si>
    <t xml:space="preserve">MSC / Zim </t>
  </si>
  <si>
    <t>Laem Chabang-Yantian-Vung Tau-Singapore-[Cape of Good Hope]-New York-Baltimore-Norfolk-[Cape of Good Hope]-Colombo-Singapore</t>
  </si>
  <si>
    <t>AMERIGO / MENA / WMA / AT4 / AL6</t>
  </si>
  <si>
    <t>CMA CGM / COSCO / OOCL / ONE / YML</t>
  </si>
  <si>
    <r>
      <t>Algeciras-Salerno-La Spezia-Genoa-Vado Ligure-Valencia-Algeciras-New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-Savannah-Miami</t>
    </r>
  </si>
  <si>
    <r>
      <t xml:space="preserve">CBX / AWE7 / ECC3 </t>
    </r>
    <r>
      <rPr>
        <b/>
        <sz val="11"/>
        <color theme="3"/>
        <rFont val="Arial"/>
        <family val="2"/>
        <scheme val="minor"/>
      </rPr>
      <t>(First In)</t>
    </r>
  </si>
  <si>
    <t>Ocean Alliance: CMA CGM, APL, Evergeen / COSCO 
/ OOCL</t>
  </si>
  <si>
    <r>
      <t>Singapore-Laem Chabang-Haiphong-Yantian-Ningbo-Shanghai-Busan-Yokohama-[Panama Canal]-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-Savannah-Charleston-Miami-[Cape of Good Hope/Suez Canal]-Singapore</t>
    </r>
  </si>
  <si>
    <t>EC1</t>
  </si>
  <si>
    <t xml:space="preserve">Premier Alliance: HMM, ONE, YML </t>
  </si>
  <si>
    <r>
      <t>Kaohsiung-Yantian-Shanghai-Ningbo-Pusan-[Panama Canal]-New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-Savannah-[Panama Canal]-Rodman-Kaohsiung</t>
    </r>
  </si>
  <si>
    <t>EC3</t>
  </si>
  <si>
    <t>Premier Alliance: HMM , ONE , YML</t>
  </si>
  <si>
    <r>
      <t>Laem Chabang-Cai Mep-Singapore-Colombo-[Cape of Good Hope/Suez Canal]-Halifax-New York-Savannah-Jacksonville-Charleston-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-New York-Halifax-[Cape of Good Hope/Suez Canal]-Singapore-Laem Chabang</t>
    </r>
  </si>
  <si>
    <t xml:space="preserve">North Europe </t>
  </si>
  <si>
    <t xml:space="preserve">Indian Subcontinent / Middle East </t>
  </si>
  <si>
    <t>EIS - INDAMEX  / IPE / IEX</t>
  </si>
  <si>
    <t xml:space="preserve">CMA CGM, APL / COSCO / OOCL   </t>
  </si>
  <si>
    <r>
      <t>Port Qasim-Nhava Sheva-Mundra-[Cape of Good Hope]-New York-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 xml:space="preserve">-Savannah-Charleston-Port Qasim </t>
    </r>
  </si>
  <si>
    <t>EMPIRE / ZNS</t>
  </si>
  <si>
    <r>
      <t>Qingdao-Shanghai-Ningbo-Busan-[Panama Canal]-New York-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 xml:space="preserve">-Baltimore-[Panama Canal]-Busan </t>
    </r>
  </si>
  <si>
    <t xml:space="preserve">EMUSA </t>
  </si>
  <si>
    <t xml:space="preserve">MSC </t>
  </si>
  <si>
    <r>
      <t>Tekirdag-Gebze-Aliaga-Piraeus-Haifa-Fos-Barcelona-Valencia-Algeciras-Sines-New York-Boston-Philadelphia-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>-Savannah-Charleston-Algeciras-Tekirdag</t>
    </r>
  </si>
  <si>
    <t>INDX - INDUS Express</t>
  </si>
  <si>
    <r>
      <t>Abu Dhabi-Jebel Ali-Karachi-Muhammad Bin Qasim-Nhava Sheva-Mundra-Colombo-[Suez Canal]-Halifax-New York-Savannah-Charleston-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>-Baltimore-New York-Abu Dhabi</t>
    </r>
  </si>
  <si>
    <t>TA2 - LIBERTY / TAE / ATE1 / AT1 / AL2</t>
  </si>
  <si>
    <t>Ocean Alliance: CMA CGM, APL / COSCO, 
Evergreen / OOCL / ONE / YML</t>
  </si>
  <si>
    <r>
      <t>Southampton-Antwerp-Rotterdam-Bremerhaven-Le Havre-New York-</t>
    </r>
    <r>
      <rPr>
        <b/>
        <sz val="11"/>
        <color theme="4"/>
        <rFont val="Arial"/>
        <family val="2"/>
        <scheme val="minor"/>
      </rPr>
      <t>Norfolk</t>
    </r>
    <r>
      <rPr>
        <sz val="11"/>
        <color theme="4"/>
        <rFont val="Arial"/>
        <family val="2"/>
        <scheme val="minor"/>
      </rPr>
      <t xml:space="preserve">-Baltimore-Southampton </t>
    </r>
  </si>
  <si>
    <t>LP1 - MAN BR / AWE2 / NUE2 / ECX2</t>
  </si>
  <si>
    <t>Ocean Alliance: CMA CGM, APL / COSCO / 
Evergreen / OOCL</t>
  </si>
  <si>
    <r>
      <t>Tianjin-Qingdao-Ningbo-Shanghai-Busan-[Panama Canal]-New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-Savannah-[Panama Canal]-Tianjin</t>
    </r>
  </si>
  <si>
    <t>LP2 - TWS / AWE3 / AUE / ECC1</t>
  </si>
  <si>
    <r>
      <t>Port Klang-Cai Mep-Xiamen-Kaohsiung-Hong Kong-Yantian-[Panama Canal]-Colon-Savannah-New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-Baltimore-[Cape of Good Hope/Suez Canal]-Port Klang</t>
    </r>
  </si>
  <si>
    <t xml:space="preserve">LP3 - COLUMBUS JAX / AWE5 / PE1 / SEAP-USEC </t>
  </si>
  <si>
    <r>
      <t>Yantian-Vung Tau/Cai Mep-Singapore-Port Klang-Colombo-[Cape of Good Hope/Suez Canal]-Tanger Med-Halifax-New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-Savannah-Charleston-Tanger Med-[Cape of Good Hope/Suez Canal]-Colombo-Port Kelang</t>
    </r>
  </si>
  <si>
    <t>South America</t>
  </si>
  <si>
    <t>MD - USA TO SAEC STRING 1</t>
  </si>
  <si>
    <t>MSC</t>
  </si>
  <si>
    <t xml:space="preserve">VIG </t>
  </si>
  <si>
    <r>
      <t>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-Baltimore-Charleston-Savannah-Port Everglades-Caucedo-Cristobal-Santos-Buenos Aires-Montevideo-Rio Grande-Itajai-Paranagua-Santos-Rio de Janeiro-Salvador-Colon/Cristobal-Freeport-New York</t>
    </r>
  </si>
  <si>
    <r>
      <t xml:space="preserve">MECL / UMX </t>
    </r>
    <r>
      <rPr>
        <b/>
        <sz val="11"/>
        <color theme="3"/>
        <rFont val="Arial"/>
        <family val="2"/>
        <scheme val="minor"/>
      </rPr>
      <t xml:space="preserve">(US Flag) </t>
    </r>
  </si>
  <si>
    <t>Maersk / CMA CGM, APL</t>
  </si>
  <si>
    <r>
      <t>Jebel Ali-Mundra-Pipavav-Nhava Sheva-Salalah-Newark-Charleston-Savannah-Houston-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-Newark-Tangier-Salalah</t>
    </r>
  </si>
  <si>
    <t>MEDUSEC</t>
  </si>
  <si>
    <r>
      <t>Gioia Tauro-Naples-Livorno-Genoa-New York-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-Baltimore-Savannah-Charleston-Málaga-Valencia-Gioia Tauro</t>
    </r>
  </si>
  <si>
    <t>NEUSEC2</t>
  </si>
  <si>
    <r>
      <t>Bremerhaven-Antwerp-Le Havre-Charleston-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-Baltimore-New York-Bremerhaven</t>
    </r>
  </si>
  <si>
    <r>
      <t xml:space="preserve">NEUSEC1 </t>
    </r>
    <r>
      <rPr>
        <b/>
        <sz val="11"/>
        <color theme="3"/>
        <rFont val="Arial"/>
        <family val="2"/>
      </rPr>
      <t>(Last Out)</t>
    </r>
  </si>
  <si>
    <r>
      <t>London Gateway-Antwerp-Rotterdam-Bremerhaven-New York-Charleston-Savannah-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-London Gateway</t>
    </r>
  </si>
  <si>
    <t xml:space="preserve">Caribbean/Central America </t>
  </si>
  <si>
    <t>SAE</t>
  </si>
  <si>
    <t xml:space="preserve">Maersk </t>
  </si>
  <si>
    <r>
      <t>Manzanillo-Puerto Cortes-Puerto Barrios-Port Everglades-Wilmington-</t>
    </r>
    <r>
      <rPr>
        <b/>
        <sz val="11"/>
        <color theme="4"/>
        <rFont val="Arial"/>
        <family val="2"/>
        <scheme val="minor"/>
      </rPr>
      <t>Norfolk</t>
    </r>
    <r>
      <rPr>
        <sz val="11"/>
        <color theme="4"/>
        <rFont val="Arial"/>
        <family val="2"/>
        <scheme val="minor"/>
      </rPr>
      <t>-Philadelphia-Wilmington-Savannah-Port Everglades-Santos Tomas-Puerto Cortes-Manzanillo</t>
    </r>
  </si>
  <si>
    <t>Africa</t>
  </si>
  <si>
    <t>SAF - USA TO SOUTH AFRICA / AMEX</t>
  </si>
  <si>
    <t>MSC / Maersk</t>
  </si>
  <si>
    <r>
      <t>Port Elizabeth-Durban-Cape Town-New York--Baltimore-</t>
    </r>
    <r>
      <rPr>
        <b/>
        <sz val="11"/>
        <color theme="4"/>
        <rFont val="Arial"/>
        <family val="2"/>
        <scheme val="minor"/>
      </rPr>
      <t>Norfolk-</t>
    </r>
    <r>
      <rPr>
        <sz val="11"/>
        <color theme="4"/>
        <rFont val="Arial"/>
        <family val="2"/>
        <scheme val="minor"/>
      </rPr>
      <t xml:space="preserve">Charleston-Freeport-Port Elizabeth </t>
    </r>
  </si>
  <si>
    <r>
      <t xml:space="preserve">SEAMD - MEDUS </t>
    </r>
    <r>
      <rPr>
        <b/>
        <sz val="11"/>
        <color theme="3"/>
        <rFont val="Arial"/>
        <family val="2"/>
      </rPr>
      <t>(Last Out)</t>
    </r>
  </si>
  <si>
    <t>SeaLead</t>
  </si>
  <si>
    <r>
      <t>Mersin-Istanbul-Gebze-Aliaga-Casablanca-New York-</t>
    </r>
    <r>
      <rPr>
        <b/>
        <sz val="11"/>
        <color theme="4"/>
        <rFont val="Arial"/>
        <family val="2"/>
      </rPr>
      <t>Norfolk</t>
    </r>
    <r>
      <rPr>
        <sz val="11"/>
        <color theme="4"/>
        <rFont val="Arial"/>
        <family val="2"/>
      </rPr>
      <t>-Mersin</t>
    </r>
  </si>
  <si>
    <t xml:space="preserve">TEX / TA10 / ZCT </t>
  </si>
  <si>
    <t xml:space="preserve">Hapag Lloyd / Maersk / Zim </t>
  </si>
  <si>
    <r>
      <t>Istanbul Ambarli-Izmit-Salerno-Livorno-Tangier-New York-</t>
    </r>
    <r>
      <rPr>
        <b/>
        <sz val="11"/>
        <color theme="4"/>
        <rFont val="Arial"/>
        <family val="2"/>
        <scheme val="minor"/>
      </rPr>
      <t>Norfolk</t>
    </r>
    <r>
      <rPr>
        <sz val="11"/>
        <color theme="4"/>
        <rFont val="Arial"/>
        <family val="2"/>
        <scheme val="minor"/>
      </rPr>
      <t xml:space="preserve">-Savannah-Port Everglades
</t>
    </r>
  </si>
  <si>
    <r>
      <t xml:space="preserve">US2 / TP12  </t>
    </r>
    <r>
      <rPr>
        <b/>
        <sz val="11"/>
        <color theme="3"/>
        <rFont val="Arial"/>
        <family val="2"/>
        <scheme val="minor"/>
      </rPr>
      <t>(Last Out)</t>
    </r>
  </si>
  <si>
    <r>
      <t>Ningbo-Shanghai-Busan-[Panama Canal]-Cartagena-New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-Cartagena-[Panama Canal]-Los Angeles-Ningbo</t>
    </r>
  </si>
  <si>
    <t>US4 / TP16</t>
  </si>
  <si>
    <r>
      <t>Nansha-Yantian-Vung Tau-Tanjung Pelepas-Colombo-[Cape of Good Hope]-New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-Baltimore-Charleston-Savannah-[Cape of Good Hope]-Tanjung Pelepas-Nansha</t>
    </r>
  </si>
  <si>
    <t>TPI</t>
  </si>
  <si>
    <t>Hapag Lloyd</t>
  </si>
  <si>
    <r>
      <t>Port Qasim-Nhava Sheva-Mundra-[Cape of Good Hope]-New York-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>-Savannah-Charleston-Port Qasim</t>
    </r>
  </si>
  <si>
    <t xml:space="preserve"> TURKON - USM / NAM</t>
  </si>
  <si>
    <t xml:space="preserve">Turkon / Arkas </t>
  </si>
  <si>
    <r>
      <t>Alexandria-Mersin-Izmit-Ambarli (Istanbul)-Gemlik (Istanbul)-Izmir-Algeciras-New York-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-Savannah-Tangier-Algeciras-Alexandria-Mersin-Izmit-Ambarli (Istanbul)-Gemlik (Istanbul)-Izmir</t>
    </r>
  </si>
  <si>
    <t>Wallenius Wilhelmsen - Pendulum Ro-Ro Service</t>
  </si>
  <si>
    <t>WWL</t>
  </si>
  <si>
    <t>NNMT</t>
  </si>
  <si>
    <r>
      <t>Bremerhaven-Zeebrugge-Le Havre-Southampton-Baltimore-Brunswick-Manzanillo Panama-Papeete Tahiti, Auckland, Brisbane AU, Port Kembla, Melbourne AU, Fremantle, Singapore, Inchon, Masan, Kobe, Nagoya, Yokohama, Hitachinaka, Tacoma-Long Beach-Lazaro Cardenas MEX-Manzanillo Panama-Brunswick-Savannah-</t>
    </r>
    <r>
      <rPr>
        <b/>
        <sz val="11"/>
        <color theme="3"/>
        <rFont val="Arial"/>
        <family val="2"/>
        <scheme val="minor"/>
      </rPr>
      <t>Norfolk</t>
    </r>
    <r>
      <rPr>
        <sz val="11"/>
        <color theme="3"/>
        <rFont val="Arial"/>
        <family val="2"/>
        <scheme val="minor"/>
      </rPr>
      <t>-Baltimore-Newark-Bremerhaven</t>
    </r>
  </si>
  <si>
    <r>
      <t xml:space="preserve">WIN / IAX  / IPE2 / IEX2 </t>
    </r>
    <r>
      <rPr>
        <b/>
        <sz val="11"/>
        <color theme="3"/>
        <rFont val="Arial"/>
        <family val="2"/>
      </rPr>
      <t>(Last Out)</t>
    </r>
  </si>
  <si>
    <t xml:space="preserve">ONE / HMM / COSCO / OOCL </t>
  </si>
  <si>
    <r>
      <t>Bin Qasim-Hazira-Nhava Sheva-Mundra-[Cape of Good Hope]-New York-Savannah-Jacksonville-Charleston-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>-[Cape of Good Hope]-Bin Qasim</t>
    </r>
  </si>
  <si>
    <t>Note: Terminals subject to change.</t>
  </si>
  <si>
    <t>* Container Service via dedicated weekly feeder vessel</t>
  </si>
  <si>
    <t>Ocean Services Guide - Detail</t>
  </si>
  <si>
    <t>Country</t>
  </si>
  <si>
    <t>Foreign Port</t>
  </si>
  <si>
    <t>Service Name</t>
  </si>
  <si>
    <t>POV Terminal</t>
  </si>
  <si>
    <t>Frequency</t>
  </si>
  <si>
    <t>Export Transit Days</t>
  </si>
  <si>
    <t>Import Transit Days</t>
  </si>
  <si>
    <t>Belgium</t>
  </si>
  <si>
    <t>Antwerp</t>
  </si>
  <si>
    <t xml:space="preserve">801 - AL2 / TA1 (US Flag) (First In/Last Out) </t>
  </si>
  <si>
    <t>NIT</t>
  </si>
  <si>
    <t>Weekly</t>
  </si>
  <si>
    <t>China</t>
  </si>
  <si>
    <t>Shanghai</t>
  </si>
  <si>
    <t>NIT-S</t>
  </si>
  <si>
    <t xml:space="preserve">Germany </t>
  </si>
  <si>
    <t>Hamburg</t>
  </si>
  <si>
    <t>ACL - ACL Service A ConRo</t>
  </si>
  <si>
    <t xml:space="preserve">AL3 / TA2 (Last Out) </t>
  </si>
  <si>
    <t>Italy</t>
  </si>
  <si>
    <t>Vado Ligure</t>
  </si>
  <si>
    <t>Israel</t>
  </si>
  <si>
    <t>Ashdod</t>
  </si>
  <si>
    <t>Türkiye</t>
  </si>
  <si>
    <t>İskenderun</t>
  </si>
  <si>
    <t>Thailand</t>
  </si>
  <si>
    <t>Laem Chabang</t>
  </si>
  <si>
    <t>AMERICA / Z7S (Last Out)</t>
  </si>
  <si>
    <t>Spain</t>
  </si>
  <si>
    <t>Algeciras</t>
  </si>
  <si>
    <t>Malaysia</t>
  </si>
  <si>
    <t>Port Klang</t>
  </si>
  <si>
    <t>CBX / AWE7 / ECC3 (First In)</t>
  </si>
  <si>
    <t>Taiwan</t>
  </si>
  <si>
    <t>Kaohsiung</t>
  </si>
  <si>
    <t>Indian Subcontinent/Middle East</t>
  </si>
  <si>
    <t>Pakistan</t>
  </si>
  <si>
    <t>Port Qasim</t>
  </si>
  <si>
    <t>Qingdao</t>
  </si>
  <si>
    <t>Tekirdag</t>
  </si>
  <si>
    <t>United Arab Emirates</t>
  </si>
  <si>
    <t>Abu Dhabi</t>
  </si>
  <si>
    <t>Tianjin</t>
  </si>
  <si>
    <t>Yantian</t>
  </si>
  <si>
    <t>Panama</t>
  </si>
  <si>
    <t>Cristobal</t>
  </si>
  <si>
    <t>Jebel Ali</t>
  </si>
  <si>
    <t xml:space="preserve">MECL / UMX (US Flag) </t>
  </si>
  <si>
    <t>Gioia Tauro</t>
  </si>
  <si>
    <t>UK</t>
  </si>
  <si>
    <t>London Gateway</t>
  </si>
  <si>
    <t>NEUSEC1 (Last Out)</t>
  </si>
  <si>
    <t>Germany</t>
  </si>
  <si>
    <t>Bremerhaven</t>
  </si>
  <si>
    <t>Caribbean/Central America</t>
  </si>
  <si>
    <t xml:space="preserve">Manzanillo </t>
  </si>
  <si>
    <t>South Africa</t>
  </si>
  <si>
    <t>Port Elizabeth</t>
  </si>
  <si>
    <t>Mersin</t>
  </si>
  <si>
    <t>SEAMD - MEDUS (Last Out)</t>
  </si>
  <si>
    <t>Southhampton</t>
  </si>
  <si>
    <t>TA2 - LIBERTY / TAE / ATE1</t>
  </si>
  <si>
    <t>Istanbul Amarli</t>
  </si>
  <si>
    <t>Egypt</t>
  </si>
  <si>
    <t>Alexandria</t>
  </si>
  <si>
    <t>TURKON - USM / NAM</t>
  </si>
  <si>
    <t>Ningbo</t>
  </si>
  <si>
    <t>US2 / TP12  (Last Out)</t>
  </si>
  <si>
    <t>Nansha</t>
  </si>
  <si>
    <t>21 days</t>
  </si>
  <si>
    <t>WIN / IAX  / IPE2 / IEX2 (Last Out)</t>
  </si>
  <si>
    <t>Ocean Services Guide - Search</t>
  </si>
  <si>
    <t>(All)</t>
  </si>
  <si>
    <t>Transit Days (Imports)</t>
  </si>
  <si>
    <t>Transit Days (Exports)</t>
  </si>
  <si>
    <t>ZIM / MSC</t>
  </si>
  <si>
    <r>
      <t>Singapore-Vung Tau/Cai Mep-Haiphong-Yantian-Kaohsiung-[Panama Canal]-Cartagena-Charleston-Savannah-</t>
    </r>
    <r>
      <rPr>
        <b/>
        <sz val="11"/>
        <color theme="3"/>
        <rFont val="Arial"/>
        <family val="2"/>
      </rPr>
      <t>Norfolk</t>
    </r>
    <r>
      <rPr>
        <sz val="11"/>
        <color theme="3"/>
        <rFont val="Arial"/>
        <family val="2"/>
      </rPr>
      <t xml:space="preserve">-New York-Boston-Singapore </t>
    </r>
  </si>
  <si>
    <t>ZXB / Emerald</t>
  </si>
  <si>
    <t>Singapore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</si>
</sst>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m\ yyyy;@"/>
  </numFmts>
  <fonts count="27" x14ac:knownFonts="1">
    <font>
      <sz val="11"/>
      <color theme="1"/>
      <name val="Arial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26"/>
      <color theme="4"/>
      <name val="Arial"/>
      <family val="2"/>
    </font>
    <font>
      <b/>
      <sz val="22"/>
      <color theme="4"/>
      <name val="Arial"/>
      <family val="2"/>
    </font>
    <font>
      <b/>
      <sz val="12"/>
      <color theme="4"/>
      <name val="Arial"/>
      <family val="2"/>
    </font>
    <font>
      <b/>
      <sz val="14"/>
      <color rgb="FFFF0000"/>
      <name val="Arial"/>
      <family val="2"/>
    </font>
    <font>
      <sz val="11"/>
      <color theme="4"/>
      <name val="Arial"/>
      <family val="2"/>
    </font>
    <font>
      <b/>
      <sz val="11"/>
      <color theme="4"/>
      <name val="Arial"/>
      <family val="2"/>
    </font>
    <font>
      <sz val="11"/>
      <color theme="3"/>
      <name val="Arial"/>
      <family val="2"/>
    </font>
    <font>
      <b/>
      <sz val="11"/>
      <color theme="0"/>
      <name val="Arial"/>
      <family val="2"/>
    </font>
    <font>
      <sz val="11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theme="0"/>
      <name val="Arial"/>
      <family val="2"/>
      <scheme val="minor"/>
    </font>
    <font>
      <b/>
      <sz val="20"/>
      <color theme="4"/>
      <name val="Arial"/>
      <family val="2"/>
    </font>
    <font>
      <b/>
      <sz val="11"/>
      <color theme="1"/>
      <name val="Arial"/>
      <family val="2"/>
    </font>
    <font>
      <b/>
      <sz val="28"/>
      <color theme="4"/>
      <name val="Arial"/>
      <family val="2"/>
    </font>
    <font>
      <sz val="11"/>
      <color theme="4"/>
      <name val="Arial"/>
      <family val="2"/>
      <scheme val="minor"/>
    </font>
    <font>
      <sz val="9"/>
      <color theme="3"/>
      <name val="Arial"/>
      <family val="2"/>
    </font>
    <font>
      <b/>
      <sz val="20"/>
      <color theme="3"/>
      <name val="Arial"/>
      <family val="2"/>
    </font>
    <font>
      <b/>
      <sz val="11"/>
      <color theme="3"/>
      <name val="Arial"/>
      <family val="2"/>
    </font>
    <font>
      <b/>
      <sz val="12"/>
      <color theme="3"/>
      <name val="Arial"/>
      <family val="2"/>
    </font>
    <font>
      <b/>
      <sz val="11"/>
      <color theme="4"/>
      <name val="Arial"/>
      <family val="2"/>
      <scheme val="minor"/>
    </font>
    <font>
      <sz val="11"/>
      <name val="Arial"/>
      <family val="2"/>
      <scheme val="minor"/>
    </font>
    <font>
      <b/>
      <sz val="11"/>
      <name val="Arial"/>
      <family val="2"/>
      <scheme val="minor"/>
    </font>
    <font>
      <sz val="11"/>
      <color theme="3"/>
      <name val="Arial"/>
    </font>
    <font>
      <sz val="11"/>
      <color theme="4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theme="8" tint="0.79998168889431442"/>
      </patternFill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8"/>
      </top>
      <bottom style="thin">
        <color theme="8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8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/>
      <top style="thin">
        <color theme="8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2" borderId="0" xfId="0" applyFont="1" applyFill="1"/>
    <xf numFmtId="0" fontId="4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64" fontId="5" fillId="0" borderId="0" xfId="0" applyNumberFormat="1" applyFont="1" applyAlignment="1">
      <alignment horizontal="left"/>
    </xf>
    <xf numFmtId="0" fontId="6" fillId="2" borderId="0" xfId="0" applyFont="1" applyFill="1"/>
    <xf numFmtId="0" fontId="2" fillId="2" borderId="0" xfId="0" applyFont="1" applyFill="1"/>
    <xf numFmtId="0" fontId="2" fillId="0" borderId="0" xfId="0" applyFont="1"/>
    <xf numFmtId="0" fontId="10" fillId="3" borderId="0" xfId="0" applyFont="1" applyFill="1"/>
    <xf numFmtId="0" fontId="1" fillId="0" borderId="0" xfId="0" applyFont="1"/>
    <xf numFmtId="0" fontId="14" fillId="0" borderId="0" xfId="0" applyFont="1" applyAlignment="1">
      <alignment horizontal="left"/>
    </xf>
    <xf numFmtId="0" fontId="10" fillId="5" borderId="0" xfId="0" applyFont="1" applyFill="1"/>
    <xf numFmtId="0" fontId="10" fillId="5" borderId="0" xfId="0" applyFont="1" applyFill="1" applyAlignment="1">
      <alignment horizontal="center"/>
    </xf>
    <xf numFmtId="0" fontId="15" fillId="0" borderId="0" xfId="0" applyFont="1"/>
    <xf numFmtId="0" fontId="16" fillId="0" borderId="0" xfId="0" applyFont="1"/>
    <xf numFmtId="0" fontId="14" fillId="0" borderId="0" xfId="0" applyFont="1"/>
    <xf numFmtId="0" fontId="16" fillId="0" borderId="0" xfId="0" applyFont="1" applyAlignment="1">
      <alignment horizontal="center"/>
    </xf>
    <xf numFmtId="0" fontId="1" fillId="2" borderId="0" xfId="0" applyFont="1" applyFill="1" applyAlignment="1">
      <alignment wrapText="1"/>
    </xf>
    <xf numFmtId="0" fontId="10" fillId="3" borderId="0" xfId="0" applyFont="1" applyFill="1" applyAlignment="1">
      <alignment wrapText="1"/>
    </xf>
    <xf numFmtId="0" fontId="2" fillId="2" borderId="0" xfId="0" applyFont="1" applyFill="1" applyAlignment="1">
      <alignment wrapText="1"/>
    </xf>
    <xf numFmtId="0" fontId="13" fillId="5" borderId="0" xfId="0" applyFont="1" applyFill="1"/>
    <xf numFmtId="0" fontId="11" fillId="2" borderId="2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7" fillId="0" borderId="0" xfId="0" applyFont="1"/>
    <xf numFmtId="0" fontId="17" fillId="0" borderId="0" xfId="0" applyFont="1"/>
    <xf numFmtId="3" fontId="17" fillId="0" borderId="0" xfId="0" applyNumberFormat="1" applyFont="1"/>
    <xf numFmtId="0" fontId="13" fillId="5" borderId="0" xfId="0" applyFont="1" applyFill="1" applyAlignment="1">
      <alignment horizontal="right"/>
    </xf>
    <xf numFmtId="0" fontId="0" fillId="0" borderId="0" xfId="0" pivotButton="1"/>
    <xf numFmtId="0" fontId="1" fillId="2" borderId="0" xfId="0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9" fillId="0" borderId="0" xfId="0" applyFont="1"/>
    <xf numFmtId="0" fontId="18" fillId="0" borderId="0" xfId="0" applyFont="1"/>
    <xf numFmtId="0" fontId="19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2" borderId="4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/>
    </xf>
    <xf numFmtId="0" fontId="9" fillId="2" borderId="2" xfId="0" applyFont="1" applyFill="1" applyBorder="1" applyAlignment="1">
      <alignment horizontal="left" vertical="center" wrapText="1" readingOrder="1"/>
    </xf>
    <xf numFmtId="164" fontId="21" fillId="2" borderId="0" xfId="0" applyNumberFormat="1" applyFont="1" applyFill="1" applyAlignment="1">
      <alignment horizontal="left"/>
    </xf>
    <xf numFmtId="0" fontId="17" fillId="2" borderId="2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17" fillId="2" borderId="6" xfId="0" applyFont="1" applyFill="1" applyBorder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left" vertical="center" wrapText="1"/>
    </xf>
    <xf numFmtId="0" fontId="17" fillId="2" borderId="3" xfId="0" applyFont="1" applyFill="1" applyBorder="1" applyAlignment="1">
      <alignment vertical="center"/>
    </xf>
    <xf numFmtId="0" fontId="11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/>
    </xf>
    <xf numFmtId="0" fontId="7" fillId="2" borderId="1" xfId="0" applyFont="1" applyFill="1" applyBorder="1"/>
    <xf numFmtId="0" fontId="9" fillId="2" borderId="1" xfId="0" applyFont="1" applyFill="1" applyBorder="1" applyAlignment="1">
      <alignment horizontal="center" vertical="center"/>
    </xf>
    <xf numFmtId="0" fontId="17" fillId="4" borderId="0" xfId="0" applyFont="1" applyFill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7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horizontal="center"/>
    </xf>
    <xf numFmtId="0" fontId="7" fillId="2" borderId="3" xfId="0" applyFont="1" applyFill="1" applyBorder="1" applyAlignment="1">
      <alignment wrapText="1"/>
    </xf>
    <xf numFmtId="0" fontId="7" fillId="2" borderId="7" xfId="0" applyFont="1" applyFill="1" applyBorder="1" applyAlignment="1">
      <alignment vertical="center"/>
    </xf>
    <xf numFmtId="0" fontId="9" fillId="2" borderId="7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5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</cellXfs>
  <cellStyles count="1">
    <cellStyle name="Normal" xfId="0" builtinId="0"/>
  </cellStyles>
  <dxfs count="38">
    <dxf>
      <font>
        <color theme="9"/>
      </font>
    </dxf>
    <dxf>
      <font>
        <color theme="9"/>
      </font>
    </dxf>
    <dxf>
      <font>
        <strike/>
      </font>
    </dxf>
    <dxf>
      <font>
        <strike/>
      </font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ont>
        <color theme="9"/>
      </font>
    </dxf>
    <dxf>
      <font>
        <color theme="9"/>
      </font>
    </dxf>
    <dxf>
      <font>
        <strike/>
      </font>
    </dxf>
    <dxf>
      <font>
        <strike/>
      </font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4"/>
        </patternFill>
      </fill>
    </dxf>
    <dxf>
      <fill>
        <patternFill patternType="solid">
          <bgColor theme="4"/>
        </patternFill>
      </fill>
    </dxf>
    <dxf>
      <font>
        <color theme="0"/>
      </font>
    </dxf>
    <dxf>
      <font>
        <color theme="0"/>
      </font>
    </dxf>
    <dxf>
      <font>
        <color theme="4"/>
      </font>
    </dxf>
    <dxf>
      <font>
        <color theme="4"/>
      </font>
    </dxf>
    <dxf>
      <font>
        <color theme="4"/>
      </font>
    </dxf>
    <dxf>
      <font>
        <color theme="4"/>
      </font>
    </dxf>
    <dxf>
      <alignment horizontal="right" readingOrder="0"/>
    </dxf>
    <dxf>
      <font>
        <strike val="0"/>
        <outline val="0"/>
        <shadow val="0"/>
        <u val="none"/>
        <vertAlign val="baseline"/>
        <sz val="11"/>
        <color theme="3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3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rgb="FF545559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theme="3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rgb="FF545559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rgb="FF545559"/>
        <name val="Arial"/>
        <scheme val="none"/>
      </font>
    </dxf>
    <dxf>
      <font>
        <b/>
        <strike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indexed="64"/>
          <bgColor theme="4"/>
        </patternFill>
      </fill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name val="Arial"/>
        <scheme val="none"/>
      </font>
      <fill>
        <patternFill patternType="none">
          <fgColor indexed="64"/>
          <bgColor theme="0"/>
        </patternFill>
      </fill>
    </dxf>
    <dxf>
      <font>
        <b/>
        <strike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pivotCacheDefinition" Target="pivotCache/pivotCacheDefinition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76201</xdr:colOff>
      <xdr:row>0</xdr:row>
      <xdr:rowOff>120651</xdr:rowOff>
    </xdr:from>
    <xdr:to>
      <xdr:col>1</xdr:col>
      <xdr:colOff>1168401</xdr:colOff>
      <xdr:row>0</xdr:row>
      <xdr:rowOff>495301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1" y="120651"/>
          <a:ext cx="1092200" cy="374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76201</xdr:colOff>
      <xdr:row>0</xdr:row>
      <xdr:rowOff>120650</xdr:rowOff>
    </xdr:from>
    <xdr:to>
      <xdr:col>1</xdr:col>
      <xdr:colOff>1168401</xdr:colOff>
      <xdr:row>0</xdr:row>
      <xdr:rowOff>514349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1" y="120650"/>
          <a:ext cx="1092200" cy="3936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76201</xdr:colOff>
      <xdr:row>0</xdr:row>
      <xdr:rowOff>57150</xdr:rowOff>
    </xdr:from>
    <xdr:to>
      <xdr:col>1</xdr:col>
      <xdr:colOff>1123951</xdr:colOff>
      <xdr:row>0</xdr:row>
      <xdr:rowOff>450849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1" y="57150"/>
          <a:ext cx="1047750" cy="393699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tthew Voegel" refreshedDate="45817.700880555552" createdVersion="6" refreshedVersion="6" minRefreshableVersion="3" recordCount="37">
  <cacheSource type="worksheet">
    <worksheetSource name="OSC_Detail"/>
  </cacheSource>
  <cacheFields count="8">
    <cacheField name="Tradelane" numFmtId="0">
      <sharedItems count="11">
        <s v="North Europe"/>
        <s v="Asia"/>
        <s v="Mediterranean"/>
        <s v="Asia "/>
        <s v="Indian Subcontinent/Middle East"/>
        <s v="South America"/>
        <s v="Caribbean/Central America"/>
        <s v="Africa"/>
        <s v="Mideast" u="1"/>
        <s v="Caribbean" u="1"/>
        <s v="Indian Subcontinent" u="1"/>
      </sharedItems>
    </cacheField>
    <cacheField name="Country" numFmtId="0">
      <sharedItems count="57">
        <s v="Belgium"/>
        <s v="China"/>
        <s v="Germany "/>
        <s v="Italy"/>
        <s v="Israel"/>
        <s v="Türkiye"/>
        <s v="Thailand"/>
        <s v="Spain"/>
        <s v="Malaysia"/>
        <s v="Taiwan"/>
        <s v="Pakistan"/>
        <s v="United Arab Emirates"/>
        <s v="Panama"/>
        <s v="UK"/>
        <s v="Germany"/>
        <s v="South Africa"/>
        <s v="Egypt"/>
        <s v="Singapore"/>
        <s v="Republic of South Africa" u="1"/>
        <s v="Belguim" u="1"/>
        <s v="Oman" u="1"/>
        <s v="Taiwa" u="1"/>
        <s v="Colombia" u="1"/>
        <s v="Columbia" u="1"/>
        <s v="Morocco" u="1"/>
        <s v="Honduras" u="1"/>
        <s v="Poland" u="1"/>
        <s v="Mexico" u="1"/>
        <s v="Korea" u="1"/>
        <s v="Guatemala" u="1"/>
        <s v="Japan" u="1"/>
        <s v="Sweden" u="1"/>
        <s v="Turkey" u="1"/>
        <s v="Peru" u="1"/>
        <s v="Lithuania" u="1"/>
        <s v="Jamaica" u="1"/>
        <s v="Chile" u="1"/>
        <s v="Netherlands" u="1"/>
        <s v="Dominican Republic" u="1"/>
        <s v="India" u="1"/>
        <s v="Ecuador" u="1"/>
        <s v="Vietnam" u="1"/>
        <s v="United Kingdom" u="1"/>
        <s v="Sri Lanka" u="1"/>
        <s v="Saudi Arabia" u="1"/>
        <s v="Brazil" u="1"/>
        <s v="Saudia Arabia" u="1"/>
        <s v="Argentina" u="1"/>
        <s v="France" u="1"/>
        <s v="Turket" u="1"/>
        <s v="Portugal" u="1"/>
        <s v="Aruba" u="1"/>
        <s v="Uruguay" u="1"/>
        <s v="Costa Rica" u="1"/>
        <s v="South Korea" u="1"/>
        <s v="Greece" u="1"/>
        <s v="Curacao" u="1"/>
      </sharedItems>
    </cacheField>
    <cacheField name="Foreign Port" numFmtId="0">
      <sharedItems/>
    </cacheField>
    <cacheField name="Service Name" numFmtId="0">
      <sharedItems count="131">
        <s v="801 - AL2 / TA1 (US Flag) (First In/Last Out) "/>
        <s v="AA7"/>
        <s v="ACL - ACL Service A ConRo"/>
        <s v="AL3 / TA2 (Last Out) "/>
        <s v="AL6 / TA12"/>
        <s v="AL7 / ZCA"/>
        <s v="AL8 - EMA / TUX"/>
        <s v="AMERICA / Z7S (Last Out)"/>
        <s v="AMERIGO / MENA / WMA / AT4 / AL6"/>
        <s v="CBX / AWE7 / ECC3 (First In)"/>
        <s v="EC1"/>
        <s v="EC3"/>
        <s v="EIS - INDAMEX  / IPE / IEX"/>
        <s v="EMPIRE / ZNS"/>
        <s v="EMUSA "/>
        <s v="INDX - INDUS Express"/>
        <s v="LP1 - MAN BR / AWE2 / NUE2 / ECX2"/>
        <s v="LP2 - TWS / AWE3 / AUE / ECC1"/>
        <s v="LP3 - COLUMBUS JAX / AWE5 / PE1 / SEAP-USEC "/>
        <s v="MD - USA TO SAEC STRING 1"/>
        <s v="MECL / UMX (US Flag) "/>
        <s v="MEDUSEC"/>
        <s v="NEUSEC1 (Last Out)"/>
        <s v="NEUSEC2"/>
        <s v="SAE"/>
        <s v="SAF - USA TO SOUTH AFRICA / AMEX"/>
        <s v="SEAMD - MEDUS (Last Out)"/>
        <s v="TA2 - LIBERTY / TAE / ATE1"/>
        <s v="TA3 / AL1"/>
        <s v="TEX / TA10 / ZCT "/>
        <s v="TPI"/>
        <s v="TURKON - USM / NAM"/>
        <s v="US2 / TP12  (Last Out)"/>
        <s v="US4 / TP16"/>
        <s v="Wallenius Wilhelmsen - Pendulum Ro-Ro Service"/>
        <s v="WIN / IAX  / IPE2 / IEX2 (Last Out)"/>
        <s v="ZXB / Emerald"/>
        <s v="COSCO/ONE /OOCL/CMA CGM -- CMA/A8/TUX" u="1"/>
        <s v="Amerigo/AT4/MENA" u="1"/>
        <s v="THE Alliance -- North America East Coast-EC1" u="1"/>
        <s v="ACL -- Hapag-Lloyd/Wallenius Wilhelmsen - A Service" u="1"/>
        <s v="CBX/ECC3 (First-In)" u="1"/>
        <s v="ACL-A/ACL Service A ConRo (A)" u="1"/>
        <s v="THE Alliance -- Yang Ming -- North America East Coast 5 - EC4" u="1"/>
        <s v="Maersk Line  -- South Atlantic Express --SAE" u="1"/>
        <s v="THE Alliance -- North America East Coast-EC4" u="1"/>
        <s v="AL2/TA1 - US Flag (First-In / Last Out) " u="1"/>
        <s v="THE Alliance -- North America East Coast 5-EC5" u="1"/>
        <s v="MD - USA TO SAEC (STRING 1)" u="1"/>
        <s v="BLT - ECUADOR - NWC - USA " u="1"/>
        <s v="MSC -- Indus Express -- INDX" u="1"/>
        <s v="CMA CGN / ONE -- AMERXL / FLX " u="1"/>
        <s v="Wallenius Wilhelmsen -- RTW Ro-Ro Service" u="1"/>
        <s v="THE Alliance -- ACL - Transatlantic Loop 1-AL1" u="1"/>
        <s v="EIS/INDAMEX  " u="1"/>
        <s v="THE Alliance -- ACL - Transatlantic Loop 3-AL3" u="1"/>
        <s v="Maersk Line/APL -- MECL" u="1"/>
        <s v="2M Alliance - TA1/NEUATL1" u="1"/>
        <s v="OCEAN Alliance - Manhattan Bridge-AWE2" u="1"/>
        <s v="AL8/EMA/TUX" u="1"/>
        <s v="THE Alliance -- Yang Ming -- North America East Coast 5 - EC5" u="1"/>
        <s v="THE Alliance/OCEAN Alliance -- ZIM - AL6/Amerigo" u="1"/>
        <s v="America/Z7S (Last Out)" u="1"/>
        <s v="TURKON/TR - USA/Turkey Service/USA Express" u="1"/>
        <s v="AL7/ZCT" u="1"/>
        <s v="CMA CGM / APL / Hapag / ONE / OOCL / COSCO -- India America Express -- INDAMEX" u="1"/>
        <s v="TP12/US2 (Last Out USEC)" u="1"/>
        <s v="Turkon/Hapag Lloyd/Arkas -- USA/Turkey Service" u="1"/>
        <s v="TP16/US4" u="1"/>
        <s v="TEX (Turkey East Coast Express) / ZCT " u="1"/>
        <s v="CBX / AWE7 / ECC3 (First-In)" u="1"/>
        <s v="EMPIRE/ZNS" u="1"/>
        <s v="Loop 3/Columbus Jax/LP3" u="1"/>
        <s v="CMA CGN / ONE / COSCO -- AMERXL / FLX " u="1"/>
        <s v="THE Alliance --Transatlantic Loop 2 - AL2" u="1"/>
        <s v="2M Alliance -- USEC6/Elephant" u="1"/>
        <s v="TEX/TA10/ZCT " u="1"/>
        <s v="WIN / IAX (Last Out)" u="1"/>
        <s v="INDUS Express (INDX)" u="1"/>
        <s v="ACL -- Hapag-Lloyd - A Service" u="1"/>
        <s v="THE Alliance -- North America East Coast 5-EC6" u="1"/>
        <s v="THE Alliance -- Transatlantic Loop 3 - AL3" u="1"/>
        <s v="OCEAN Alliance -- ANL - Columbus JAX-CJX" u="1"/>
        <s v="CMA CGN / Hapag Lloyd / ONE -- India America  Express -- INDAMEX2" u="1"/>
        <s v="COSCO/OOCL -- AWE/AWES/ISE - Asia/USEC " u="1"/>
        <s v="ZIM Container Service Atlantic -- AL7/ZCA" u="1"/>
        <s v="Hapag Lloyd/CMA CGM/ONE --  EIS2/ INDAMEX2/ IN2 /IE2 (First In)" u="1"/>
        <s v="Hapag Lloyd/CMA CGM/ONE --  EIS2/ INDAMEX2/ IN2/ IE2 (First In)" u="1"/>
        <s v="THE Alliance -- Yang Ming -- North America East Coast 1  - EC1" u="1"/>
        <s v="MSC -- Turkey/Greece -- TGR" u="1"/>
        <s v="2M Alliance -- TA2/NEUATL2" u="1"/>
        <s v="THE Alliance -- North America East Coast 2-EC2" u="1"/>
        <s v="TPI/EIS (Indamex)" u="1"/>
        <s v="AL1/TA3 " u="1"/>
        <s v="Ecuador-NWC/BLT / USA Express" u="1"/>
        <s v="2M Alliance -- America Express-AMEX" u="1"/>
        <s v="Loop 2/TWS/LP2" u="1"/>
        <s v="WIN/IAX" u="1"/>
        <s v="MSC -- Scan Baltic -- BLT" u="1"/>
        <s v="OCEAN Alliance -- Columbus Suez - Asia/USEC" u="1"/>
        <s v="Wanhai/Hapag Lloyd -- AA7" u="1"/>
        <s v="SAF/AMEX " u="1"/>
        <s v="Turkon/Hapag Lloyd -- USA/Turkey Service" u="1"/>
        <s v="MSC -- INDUSA (Last out)" u="1"/>
        <s v="OCEAN Alliance -- CBX/ECC3 - Asia/USEC (First-in)" u="1"/>
        <s v="CMA CGM/APL/ Hapag/ONE/OOCL/COSCO -- India East Coast Express -- INDAMEX" u="1"/>
        <s v="Loop 1/MAN BR/LP1" u="1"/>
        <s v="ZIM Container Service Pacific -- ZCP" u="1"/>
        <s v="AL6/TA12" u="1"/>
        <s v="MECL - APL-UMX/US Flag " u="1"/>
        <s v=" TURKON / TR - USM / NAM" u="1"/>
        <s v="AL3/TA2 (Last Out) " u="1"/>
        <s v="OCEAN Alliance - Taiwan Strait-TWS/AUE" u="1"/>
        <s v="801 - AL2 / TA1 - US Flag (First In/Last Out) " u="1"/>
        <s v="NWC-SATL/NEUSEC1 (Last Out)" u="1"/>
        <s v="Liberty Bridge/TAT2/AT1/AL2" u="1"/>
        <s v="ZIM Container Service Asia -- ZXB" u="1"/>
        <s v="NWC-NATL/NEUSEC2" u="1"/>
        <s v="ONE / HMM -- West India NA Express -- WIN " u="1"/>
        <s v="THE Alliance -- ACL - Transatlantic Loop 2 - AL2" u="1"/>
        <s v="MSC -- ZIM - USA/SAEC String 1" u="1"/>
        <s v="OCEAN Alliance - Liberty Bridge/ATE1" u="1"/>
        <s v="2M Alliance -- TP12/EMPIRE/ZBA/US2/752 -- Asia/USEC" u="1"/>
        <s v="EIS - INDAMEX  / IPE2 " u="1"/>
        <s v="Wallenius Wilhelmsen -- Pendulum Ro-Ro Service" u="1"/>
        <s v="Maersk Line/Hapag-Lloyd -- Alianca - TANGO/SEC" u="1"/>
        <s v="MSC -- ZIM - MD/USA/SAEC String 1" u="1"/>
        <s v="Hapag-Lloyd - Caribbean Express Service - CES" u="1"/>
        <s v="THE Alliance -- Yang Ming -- North America East Coast 2 - EC2" u="1"/>
        <s v="2M Alliance -- TA5/MEDUSEC" u="1"/>
        <s v="MSC -- Santana Service -- SAN" u="1"/>
      </sharedItems>
    </cacheField>
    <cacheField name="POV Terminal" numFmtId="0">
      <sharedItems/>
    </cacheField>
    <cacheField name="Frequency" numFmtId="0">
      <sharedItems/>
    </cacheField>
    <cacheField name="Export Transit Days" numFmtId="0">
      <sharedItems containsString="0" containsBlank="1" containsNumber="1" containsInteger="1" minValue="12" maxValue="57"/>
    </cacheField>
    <cacheField name="Import Transit Days" numFmtId="0">
      <sharedItems containsSemiMixedTypes="0" containsString="0" containsNumber="1" containsInteger="1" minValue="10" maxValue="5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7">
  <r>
    <x v="0"/>
    <x v="0"/>
    <s v="Antwerp"/>
    <x v="0"/>
    <s v="NIT"/>
    <s v="Weekly"/>
    <n v="15"/>
    <n v="10"/>
  </r>
  <r>
    <x v="1"/>
    <x v="1"/>
    <s v="Shanghai"/>
    <x v="1"/>
    <s v="NIT-S"/>
    <s v="Weekly"/>
    <n v="38"/>
    <n v="44"/>
  </r>
  <r>
    <x v="0"/>
    <x v="2"/>
    <s v="Hamburg"/>
    <x v="2"/>
    <s v="NIT"/>
    <s v="Weekly"/>
    <n v="13"/>
    <n v="20"/>
  </r>
  <r>
    <x v="0"/>
    <x v="0"/>
    <s v="Antwerp"/>
    <x v="3"/>
    <s v="NIT"/>
    <s v="Weekly"/>
    <n v="12"/>
    <n v="28"/>
  </r>
  <r>
    <x v="2"/>
    <x v="3"/>
    <s v="Vado Ligure"/>
    <x v="4"/>
    <s v="NIT-S"/>
    <s v="Weekly"/>
    <n v="29"/>
    <n v="18"/>
  </r>
  <r>
    <x v="2"/>
    <x v="4"/>
    <s v="Ashdod"/>
    <x v="5"/>
    <s v="NIT-S"/>
    <s v="Weekly"/>
    <n v="28"/>
    <n v="27"/>
  </r>
  <r>
    <x v="2"/>
    <x v="5"/>
    <s v="İskenderun"/>
    <x v="6"/>
    <s v="NIT-S"/>
    <s v="Weekly"/>
    <n v="30"/>
    <n v="31"/>
  </r>
  <r>
    <x v="3"/>
    <x v="6"/>
    <s v="Laem Chabang"/>
    <x v="7"/>
    <s v="VIG"/>
    <s v="Weekly"/>
    <n v="39"/>
    <n v="45"/>
  </r>
  <r>
    <x v="2"/>
    <x v="7"/>
    <s v="Algeciras"/>
    <x v="8"/>
    <s v="NIT-S"/>
    <s v="Weekly"/>
    <n v="17"/>
    <n v="23"/>
  </r>
  <r>
    <x v="1"/>
    <x v="8"/>
    <s v="Port Klang"/>
    <x v="9"/>
    <s v="NIT-S"/>
    <s v="Weekly"/>
    <n v="45"/>
    <n v="45"/>
  </r>
  <r>
    <x v="1"/>
    <x v="9"/>
    <s v="Kaohsiung"/>
    <x v="10"/>
    <s v="NIT-S"/>
    <s v="Weekly"/>
    <n v="40"/>
    <n v="42"/>
  </r>
  <r>
    <x v="1"/>
    <x v="6"/>
    <s v="Laem Chabang"/>
    <x v="11"/>
    <s v="NIT-S"/>
    <s v="Weekly"/>
    <m/>
    <n v="53"/>
  </r>
  <r>
    <x v="4"/>
    <x v="10"/>
    <s v="Port Qasim"/>
    <x v="12"/>
    <s v="NIT-S"/>
    <s v="Weekly"/>
    <n v="40"/>
    <n v="37"/>
  </r>
  <r>
    <x v="1"/>
    <x v="1"/>
    <s v="Qingdao"/>
    <x v="13"/>
    <s v="VIG"/>
    <s v="Weekly"/>
    <n v="35"/>
    <n v="39"/>
  </r>
  <r>
    <x v="2"/>
    <x v="5"/>
    <s v="Tekirdag"/>
    <x v="14"/>
    <s v="VIG"/>
    <s v="Weekly"/>
    <n v="38"/>
    <n v="36"/>
  </r>
  <r>
    <x v="4"/>
    <x v="11"/>
    <s v="Abu Dhabi"/>
    <x v="15"/>
    <s v="VIG"/>
    <s v="Weekly"/>
    <n v="40"/>
    <n v="47"/>
  </r>
  <r>
    <x v="1"/>
    <x v="1"/>
    <s v="Tianjin"/>
    <x v="16"/>
    <s v="VIG"/>
    <s v="Weekly"/>
    <n v="39"/>
    <n v="36"/>
  </r>
  <r>
    <x v="1"/>
    <x v="1"/>
    <s v="Port Klang"/>
    <x v="17"/>
    <s v="VIG"/>
    <s v="Weekly"/>
    <m/>
    <n v="45"/>
  </r>
  <r>
    <x v="1"/>
    <x v="1"/>
    <s v="Yantian"/>
    <x v="18"/>
    <s v="VIG"/>
    <s v="Weekly"/>
    <m/>
    <n v="49"/>
  </r>
  <r>
    <x v="5"/>
    <x v="12"/>
    <s v="Cristobal"/>
    <x v="19"/>
    <s v="VIG"/>
    <s v="Weekly"/>
    <n v="14"/>
    <n v="11"/>
  </r>
  <r>
    <x v="4"/>
    <x v="11"/>
    <s v="Jebel Ali"/>
    <x v="20"/>
    <s v="NIT-S"/>
    <s v="Weekly"/>
    <n v="36"/>
    <n v="58"/>
  </r>
  <r>
    <x v="2"/>
    <x v="3"/>
    <s v="Gioia Tauro"/>
    <x v="21"/>
    <s v="VIG"/>
    <s v="Weekly"/>
    <n v="22"/>
    <n v="24"/>
  </r>
  <r>
    <x v="0"/>
    <x v="13"/>
    <s v="London Gateway"/>
    <x v="22"/>
    <s v="VIG"/>
    <s v="Weekly"/>
    <n v="15"/>
    <n v="22"/>
  </r>
  <r>
    <x v="0"/>
    <x v="14"/>
    <s v="Bremerhaven"/>
    <x v="23"/>
    <s v="VIG"/>
    <s v="Weekly"/>
    <n v="15"/>
    <n v="20"/>
  </r>
  <r>
    <x v="6"/>
    <x v="12"/>
    <s v="Manzanillo "/>
    <x v="24"/>
    <s v="NIT-S"/>
    <s v="Weekly"/>
    <n v="15"/>
    <n v="11"/>
  </r>
  <r>
    <x v="7"/>
    <x v="15"/>
    <s v="Port Elizabeth"/>
    <x v="25"/>
    <s v="NIT-S"/>
    <s v="Weekly"/>
    <n v="26"/>
    <n v="38"/>
  </r>
  <r>
    <x v="2"/>
    <x v="5"/>
    <s v="Mersin"/>
    <x v="26"/>
    <s v="NIT-S"/>
    <s v="Weekly"/>
    <n v="18"/>
    <n v="20"/>
  </r>
  <r>
    <x v="0"/>
    <x v="13"/>
    <s v="Southhampton"/>
    <x v="27"/>
    <s v="VIG"/>
    <s v="Weekly"/>
    <n v="14"/>
    <n v="25"/>
  </r>
  <r>
    <x v="0"/>
    <x v="13"/>
    <s v="Southhampton"/>
    <x v="28"/>
    <s v="VIG"/>
    <s v="Weekly"/>
    <n v="19"/>
    <n v="21"/>
  </r>
  <r>
    <x v="2"/>
    <x v="5"/>
    <s v="Istanbul Amarli"/>
    <x v="29"/>
    <s v="NIT-S"/>
    <s v="Weekly"/>
    <n v="19"/>
    <n v="22"/>
  </r>
  <r>
    <x v="4"/>
    <x v="10"/>
    <s v="Port Qasim"/>
    <x v="30"/>
    <s v="NIT-S"/>
    <s v="Weekly"/>
    <n v="32"/>
    <n v="36"/>
  </r>
  <r>
    <x v="2"/>
    <x v="16"/>
    <s v="Alexandria"/>
    <x v="31"/>
    <s v="NIT-S"/>
    <s v="Weekly"/>
    <m/>
    <n v="50"/>
  </r>
  <r>
    <x v="1"/>
    <x v="1"/>
    <s v="Ningbo"/>
    <x v="32"/>
    <s v="VIG"/>
    <s v="Weekly"/>
    <n v="39"/>
    <n v="42"/>
  </r>
  <r>
    <x v="1"/>
    <x v="1"/>
    <s v="Nansha"/>
    <x v="33"/>
    <s v="VIG"/>
    <s v="Weekly"/>
    <n v="57"/>
    <n v="46"/>
  </r>
  <r>
    <x v="0"/>
    <x v="14"/>
    <s v="Bremerhaven"/>
    <x v="34"/>
    <s v="NNMT"/>
    <s v="21 days"/>
    <n v="19"/>
    <n v="40"/>
  </r>
  <r>
    <x v="4"/>
    <x v="10"/>
    <s v="Port Qasim"/>
    <x v="35"/>
    <s v="NIT-S"/>
    <s v="Weekly"/>
    <n v="28"/>
    <n v="44"/>
  </r>
  <r>
    <x v="1"/>
    <x v="17"/>
    <s v="Singapore"/>
    <x v="36"/>
    <s v="VIG"/>
    <s v="Weekly"/>
    <n v="34"/>
    <n v="4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rowGrandTotals="0" itemPrintTitles="1" createdVersion="5" indent="0" outline="1" outlineData="1" multipleFieldFilters="0" rowHeaderCaption="Service Name">
  <location ref="B10:D47" firstHeaderRow="0" firstDataRow="1" firstDataCol="1" rowPageCount="2" colPageCount="1"/>
  <pivotFields count="8">
    <pivotField axis="axisPage" multipleItemSelectionAllowed="1" showAll="0" defaultSubtotal="0">
      <items count="11">
        <item x="7"/>
        <item x="1"/>
        <item x="6"/>
        <item x="4"/>
        <item x="2"/>
        <item h="1" m="1" x="8"/>
        <item x="0"/>
        <item x="5"/>
        <item h="1" m="1" x="9"/>
        <item m="1" x="10"/>
        <item x="3"/>
      </items>
    </pivotField>
    <pivotField axis="axisPage" multipleItemSelectionAllowed="1" showAll="0" defaultSubtotal="0">
      <items count="57">
        <item x="1"/>
        <item m="1" x="29"/>
        <item m="1" x="25"/>
        <item m="1" x="30"/>
        <item x="8"/>
        <item x="12"/>
        <item m="1" x="18"/>
        <item x="17"/>
        <item m="1" x="54"/>
        <item x="9"/>
        <item x="6"/>
        <item m="1" x="41"/>
        <item m="1" x="39"/>
        <item x="10"/>
        <item x="16"/>
        <item m="1" x="48"/>
        <item m="1" x="55"/>
        <item x="4"/>
        <item x="3"/>
        <item x="7"/>
        <item m="1" x="32"/>
        <item m="1" x="20"/>
        <item m="1" x="44"/>
        <item x="11"/>
        <item x="0"/>
        <item x="14"/>
        <item x="2"/>
        <item m="1" x="37"/>
        <item m="1" x="50"/>
        <item m="1" x="31"/>
        <item m="1" x="42"/>
        <item m="1" x="47"/>
        <item m="1" x="45"/>
        <item m="1" x="52"/>
        <item m="1" x="35"/>
        <item m="1" x="56"/>
        <item m="1" x="51"/>
        <item m="1" x="23"/>
        <item m="1" x="53"/>
        <item m="1" x="38"/>
        <item m="1" x="43"/>
        <item m="1" x="34"/>
        <item m="1" x="26"/>
        <item m="1" x="24"/>
        <item m="1" x="22"/>
        <item m="1" x="21"/>
        <item m="1" x="28"/>
        <item m="1" x="49"/>
        <item m="1" x="27"/>
        <item m="1" x="36"/>
        <item m="1" x="33"/>
        <item m="1" x="40"/>
        <item m="1" x="46"/>
        <item m="1" x="19"/>
        <item x="13"/>
        <item x="5"/>
        <item x="15"/>
      </items>
    </pivotField>
    <pivotField showAll="0" defaultSubtotal="0"/>
    <pivotField axis="axisRow" outline="0" showAll="0" sortType="ascending" defaultSubtotal="0">
      <items count="131">
        <item m="1" x="110"/>
        <item m="1" x="95"/>
        <item m="1" x="57"/>
        <item m="1" x="90"/>
        <item m="1" x="129"/>
        <item m="1" x="122"/>
        <item m="1" x="75"/>
        <item m="1" x="113"/>
        <item x="0"/>
        <item x="1"/>
        <item x="2"/>
        <item m="1" x="79"/>
        <item m="1" x="40"/>
        <item m="1" x="42"/>
        <item m="1" x="93"/>
        <item m="1" x="46"/>
        <item x="3"/>
        <item m="1" x="111"/>
        <item x="4"/>
        <item m="1" x="108"/>
        <item x="5"/>
        <item m="1" x="64"/>
        <item x="6"/>
        <item m="1" x="59"/>
        <item x="7"/>
        <item m="1" x="62"/>
        <item x="8"/>
        <item m="1" x="38"/>
        <item m="1" x="49"/>
        <item x="9"/>
        <item m="1" x="70"/>
        <item m="1" x="41"/>
        <item m="1" x="65"/>
        <item n="CMA CGM / Hapag Lloyd / ONE -- India America  Express -- INDAMEX2" m="1" x="83"/>
        <item n="CMA CGM / ONE -- AMERXL / FLX " m="1" x="51"/>
        <item m="1" x="105"/>
        <item m="1" x="73"/>
        <item m="1" x="37"/>
        <item m="1" x="84"/>
        <item x="10"/>
        <item x="11"/>
        <item m="1" x="94"/>
        <item x="12"/>
        <item m="1" x="123"/>
        <item m="1" x="54"/>
        <item x="13"/>
        <item m="1" x="71"/>
        <item x="14"/>
        <item m="1" x="86"/>
        <item m="1" x="87"/>
        <item m="1" x="127"/>
        <item m="1" x="78"/>
        <item x="15"/>
        <item m="1" x="115"/>
        <item m="1" x="106"/>
        <item m="1" x="96"/>
        <item m="1" x="72"/>
        <item x="16"/>
        <item x="17"/>
        <item x="18"/>
        <item m="1" x="44"/>
        <item m="1" x="56"/>
        <item m="1" x="125"/>
        <item m="1" x="48"/>
        <item x="19"/>
        <item m="1" x="109"/>
        <item x="20"/>
        <item x="21"/>
        <item m="1" x="50"/>
        <item m="1" x="103"/>
        <item m="1" x="130"/>
        <item m="1" x="98"/>
        <item m="1" x="89"/>
        <item m="1" x="126"/>
        <item m="1" x="120"/>
        <item x="22"/>
        <item x="23"/>
        <item m="1" x="117"/>
        <item m="1" x="114"/>
        <item m="1" x="82"/>
        <item m="1" x="104"/>
        <item m="1" x="99"/>
        <item m="1" x="121"/>
        <item m="1" x="58"/>
        <item m="1" x="112"/>
        <item m="1" x="118"/>
        <item x="24"/>
        <item x="25"/>
        <item m="1" x="101"/>
        <item x="26"/>
        <item x="27"/>
        <item x="28"/>
        <item m="1" x="69"/>
        <item x="29"/>
        <item m="1" x="76"/>
        <item m="1" x="53"/>
        <item m="1" x="119"/>
        <item m="1" x="55"/>
        <item m="1" x="91"/>
        <item m="1" x="47"/>
        <item m="1" x="80"/>
        <item m="1" x="39"/>
        <item m="1" x="45"/>
        <item m="1" x="81"/>
        <item m="1" x="88"/>
        <item m="1" x="128"/>
        <item m="1" x="43"/>
        <item m="1" x="60"/>
        <item m="1" x="74"/>
        <item m="1" x="61"/>
        <item m="1" x="66"/>
        <item m="1" x="68"/>
        <item x="30"/>
        <item m="1" x="92"/>
        <item x="31"/>
        <item m="1" x="102"/>
        <item m="1" x="67"/>
        <item m="1" x="63"/>
        <item x="32"/>
        <item x="33"/>
        <item x="34"/>
        <item m="1" x="124"/>
        <item m="1" x="52"/>
        <item m="1" x="100"/>
        <item x="35"/>
        <item m="1" x="77"/>
        <item m="1" x="97"/>
        <item m="1" x="116"/>
        <item m="1" x="85"/>
        <item m="1" x="107"/>
        <item x="36"/>
      </items>
    </pivotField>
    <pivotField showAll="0" defaultSubtotal="0"/>
    <pivotField outline="0" showAll="0" defaultSubtotal="0"/>
    <pivotField dataField="1" showAll="0"/>
    <pivotField dataField="1" showAll="0"/>
  </pivotFields>
  <rowFields count="1">
    <field x="3"/>
  </rowFields>
  <rowItems count="37">
    <i>
      <x v="8"/>
    </i>
    <i>
      <x v="9"/>
    </i>
    <i>
      <x v="10"/>
    </i>
    <i>
      <x v="16"/>
    </i>
    <i>
      <x v="18"/>
    </i>
    <i>
      <x v="20"/>
    </i>
    <i>
      <x v="22"/>
    </i>
    <i>
      <x v="24"/>
    </i>
    <i>
      <x v="26"/>
    </i>
    <i>
      <x v="29"/>
    </i>
    <i>
      <x v="39"/>
    </i>
    <i>
      <x v="40"/>
    </i>
    <i>
      <x v="42"/>
    </i>
    <i>
      <x v="45"/>
    </i>
    <i>
      <x v="47"/>
    </i>
    <i>
      <x v="52"/>
    </i>
    <i>
      <x v="57"/>
    </i>
    <i>
      <x v="58"/>
    </i>
    <i>
      <x v="59"/>
    </i>
    <i>
      <x v="64"/>
    </i>
    <i>
      <x v="66"/>
    </i>
    <i>
      <x v="67"/>
    </i>
    <i>
      <x v="75"/>
    </i>
    <i>
      <x v="76"/>
    </i>
    <i>
      <x v="86"/>
    </i>
    <i>
      <x v="87"/>
    </i>
    <i>
      <x v="89"/>
    </i>
    <i>
      <x v="90"/>
    </i>
    <i>
      <x v="91"/>
    </i>
    <i>
      <x v="93"/>
    </i>
    <i>
      <x v="112"/>
    </i>
    <i>
      <x v="114"/>
    </i>
    <i>
      <x v="118"/>
    </i>
    <i>
      <x v="119"/>
    </i>
    <i>
      <x v="120"/>
    </i>
    <i>
      <x v="124"/>
    </i>
    <i>
      <x v="130"/>
    </i>
  </rowItems>
  <colFields count="1">
    <field x="-2"/>
  </colFields>
  <colItems count="2">
    <i>
      <x/>
    </i>
    <i i="1">
      <x v="1"/>
    </i>
  </colItems>
  <pageFields count="2">
    <pageField fld="0" hier="-1"/>
    <pageField fld="1" hier="-1"/>
  </pageFields>
  <dataFields count="2">
    <dataField name="Transit Days (Imports)" fld="7" subtotal="average" baseField="3" baseItem="5" numFmtId="3"/>
    <dataField name="Transit Days (Exports)" fld="6" subtotal="average" baseField="5" baseItem="2" numFmtId="3"/>
  </dataFields>
  <formats count="21">
    <format dxfId="2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9">
      <pivotArea outline="0" collapsedLevelsAreSubtotals="1" fieldPosition="0"/>
    </format>
    <format dxfId="18">
      <pivotArea dataOnly="0" labelOnly="1" fieldPosition="0">
        <references count="1">
          <reference field="3" count="0"/>
        </references>
      </pivotArea>
    </format>
    <format dxfId="17">
      <pivotArea field="3" type="button" dataOnly="0" labelOnly="1" outline="0" axis="axisRow" fieldPosition="0"/>
    </format>
    <format dxfId="1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5">
      <pivotArea field="3" type="button" dataOnly="0" labelOnly="1" outline="0" axis="axisRow" fieldPosition="0"/>
    </format>
    <format dxfId="1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3">
      <pivotArea field="3" type="button" dataOnly="0" labelOnly="1" outline="0" axis="axisRow" fieldPosition="0"/>
    </format>
    <format dxfId="1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1">
      <pivotArea outline="0" collapsedLevelsAreSubtotals="1" fieldPosition="0">
        <references count="1">
          <reference field="3" count="1" selected="0">
            <x v="95"/>
          </reference>
        </references>
      </pivotArea>
    </format>
    <format dxfId="10">
      <pivotArea dataOnly="0" labelOnly="1" fieldPosition="0">
        <references count="1">
          <reference field="3" count="1">
            <x v="95"/>
          </reference>
        </references>
      </pivotArea>
    </format>
    <format dxfId="9">
      <pivotArea outline="0" collapsedLevelsAreSubtotals="1" fieldPosition="0">
        <references count="1">
          <reference field="3" count="1" selected="0">
            <x v="95"/>
          </reference>
        </references>
      </pivotArea>
    </format>
    <format dxfId="8">
      <pivotArea dataOnly="0" labelOnly="1" fieldPosition="0">
        <references count="1">
          <reference field="3" count="1">
            <x v="95"/>
          </reference>
        </references>
      </pivotArea>
    </format>
    <format dxfId="7">
      <pivotArea outline="0" collapsedLevelsAreSubtotals="1" fieldPosition="0">
        <references count="1">
          <reference field="3" count="1" selected="0">
            <x v="95"/>
          </reference>
        </references>
      </pivotArea>
    </format>
    <format dxfId="6">
      <pivotArea dataOnly="0" labelOnly="1" fieldPosition="0">
        <references count="1">
          <reference field="3" count="1">
            <x v="95"/>
          </reference>
        </references>
      </pivotArea>
    </format>
    <format dxfId="5">
      <pivotArea outline="0" collapsedLevelsAreSubtotals="1" fieldPosition="0">
        <references count="1">
          <reference field="3" count="1" selected="0">
            <x v="100"/>
          </reference>
        </references>
      </pivotArea>
    </format>
    <format dxfId="4">
      <pivotArea dataOnly="0" labelOnly="1" fieldPosition="0">
        <references count="1">
          <reference field="3" count="1">
            <x v="100"/>
          </reference>
        </references>
      </pivotArea>
    </format>
    <format dxfId="3">
      <pivotArea outline="0" collapsedLevelsAreSubtotals="1" fieldPosition="0">
        <references count="1">
          <reference field="3" count="1" selected="0">
            <x v="100"/>
          </reference>
        </references>
      </pivotArea>
    </format>
    <format dxfId="2">
      <pivotArea dataOnly="0" labelOnly="1" fieldPosition="0">
        <references count="1">
          <reference field="3" count="1">
            <x v="100"/>
          </reference>
        </references>
      </pivotArea>
    </format>
    <format dxfId="1">
      <pivotArea outline="0" collapsedLevelsAreSubtotals="1" fieldPosition="0">
        <references count="1">
          <reference field="3" count="1" selected="0">
            <x v="100"/>
          </reference>
        </references>
      </pivotArea>
    </format>
    <format dxfId="0">
      <pivotArea dataOnly="0" labelOnly="1" fieldPosition="0">
        <references count="1">
          <reference field="3" count="1">
            <x v="100"/>
          </reference>
        </references>
      </pivotArea>
    </format>
  </formats>
  <pivotTableStyleInfo name="PivotStyleDark18" showRowHeaders="0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refreshOnLoad="1" connectionId="1" autoFormatId="16" applyNumberFormats="0" applyBorderFormats="0" applyFontFormats="0" applyPatternFormats="0" applyAlignmentFormats="0" applyWidthHeightFormats="0">
  <queryTableRefresh nextId="28" unboundColumnsLeft="3">
    <queryTableFields count="8">
      <queryTableField id="26" dataBound="0" tableColumnId="15"/>
      <queryTableField id="25" dataBound="0" tableColumnId="16"/>
      <queryTableField id="24" dataBound="0" tableColumnId="17"/>
      <queryTableField id="2" name="Service_short_name" tableColumnId="2"/>
      <queryTableField id="27" dataBound="0" tableColumnId="18"/>
      <queryTableField id="6" name="Frequency" tableColumnId="6"/>
      <queryTableField id="8" name="Export_Transit_Time" tableColumnId="8"/>
      <queryTableField id="9" name="Import_Transit_Time" tableColumnId="9"/>
    </queryTableFields>
    <queryTableDeletedFields count="10">
      <deletedField name="Depart_DOW"/>
      <deletedField name="Arrive_DOW"/>
      <deletedField name="Start_DOW"/>
      <deletedField name="Route"/>
      <deletedField name="Tradelane"/>
      <deletedField name="Port_Name"/>
      <deletedField name="Country"/>
      <deletedField name="Terminal"/>
      <deletedField name="Depart_Day"/>
      <deletedField name="Arrive_day"/>
    </queryTableDeleted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2" name="Table43" displayName="Table43" ref="B5:F44" totalsRowShown="0" headerRowDxfId="37" dataDxfId="36">
  <autoFilter ref="B5:F44"/>
  <sortState ref="B6:F44">
    <sortCondition ref="C5:C44"/>
  </sortState>
  <tableColumns count="5">
    <tableColumn id="1" name="Tradelane" dataDxfId="35"/>
    <tableColumn id="2" name="Service" dataDxfId="34"/>
    <tableColumn id="3" name="Alliance/Ocean Carriers" dataDxfId="33"/>
    <tableColumn id="4" name="Terminal" dataDxfId="32"/>
    <tableColumn id="5" name="Port Rotation" dataDxfId="31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id="1" name="OSC_Detail" displayName="OSC_Detail" ref="B5:I42" tableType="queryTable" totalsRowShown="0" headerRowDxfId="30" dataDxfId="29">
  <autoFilter ref="B5:I42"/>
  <sortState ref="B6:I42">
    <sortCondition ref="E5:E42"/>
  </sortState>
  <tableColumns count="8">
    <tableColumn id="15" uniqueName="15" name="Tradelane" queryTableFieldId="26" dataDxfId="28"/>
    <tableColumn id="16" uniqueName="16" name="Country" queryTableFieldId="25" dataDxfId="27"/>
    <tableColumn id="17" uniqueName="17" name="Foreign Port" queryTableFieldId="24" dataDxfId="26"/>
    <tableColumn id="2" uniqueName="2" name="Service Name" queryTableFieldId="2" dataDxfId="25"/>
    <tableColumn id="18" uniqueName="18" name="POV Terminal" queryTableFieldId="27" dataDxfId="24"/>
    <tableColumn id="6" uniqueName="6" name="Frequency" queryTableFieldId="6" dataDxfId="23"/>
    <tableColumn id="8" uniqueName="8" name="Export Transit Days" queryTableFieldId="8" dataDxfId="22"/>
    <tableColumn id="9" uniqueName="9" name="Import Transit Days" queryTableFieldId="9" dataDxfId="21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POV 2020">
  <a:themeElements>
    <a:clrScheme name="Custom 1">
      <a:dk1>
        <a:srgbClr val="535458"/>
      </a:dk1>
      <a:lt1>
        <a:srgbClr val="FFFFFF"/>
      </a:lt1>
      <a:dk2>
        <a:srgbClr val="003C5B"/>
      </a:dk2>
      <a:lt2>
        <a:srgbClr val="E7E6E6"/>
      </a:lt2>
      <a:accent1>
        <a:srgbClr val="003C5B"/>
      </a:accent1>
      <a:accent2>
        <a:srgbClr val="00ADBB"/>
      </a:accent2>
      <a:accent3>
        <a:srgbClr val="E7E6E6"/>
      </a:accent3>
      <a:accent4>
        <a:srgbClr val="00958E"/>
      </a:accent4>
      <a:accent5>
        <a:srgbClr val="146AA4"/>
      </a:accent5>
      <a:accent6>
        <a:srgbClr val="DE5D56"/>
      </a:accent6>
      <a:hlink>
        <a:srgbClr val="003C5B"/>
      </a:hlink>
      <a:folHlink>
        <a:srgbClr val="00ACBA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Port of Virginia -ppt template - 2020" id="{16D04BA4-FE6D-40B1-B619-BF49CA1EA6BE}" vid="{167B2559-992F-432F-9467-C06B48BE024B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F59"/>
  <sheetViews>
    <sheetView showGridLines="0" tabSelected="1" zoomScale="80" zoomScaleNormal="80" workbookViewId="0">
      <pane ySplit="5" topLeftCell="A6" activePane="bottomLeft" state="frozen"/>
      <selection pane="bottomLeft" activeCell="C49" sqref="C49"/>
    </sheetView>
  </sheetViews>
  <sheetFormatPr defaultColWidth="8.75" defaultRowHeight="14.25" x14ac:dyDescent="0.2"/>
  <cols>
    <col min="1" max="1" width="3.5" style="6" customWidth="1"/>
    <col min="2" max="2" width="33.375" style="6" customWidth="1"/>
    <col min="3" max="3" width="57.625" style="6" bestFit="1" customWidth="1"/>
    <col min="4" max="4" width="64.5" style="47" customWidth="1"/>
    <col min="5" max="5" width="11.75" style="30" customWidth="1"/>
    <col min="6" max="6" width="103.375" style="19" customWidth="1"/>
    <col min="7" max="16384" width="8.75" style="6"/>
  </cols>
  <sheetData>
    <row r="1" spans="2:6" s="1" customFormat="1" ht="42" customHeight="1" x14ac:dyDescent="0.2">
      <c r="D1" s="45"/>
      <c r="E1" s="28"/>
      <c r="F1" s="17"/>
    </row>
    <row r="2" spans="2:6" s="1" customFormat="1" ht="33.75" x14ac:dyDescent="0.5">
      <c r="B2" s="2" t="s">
        <v>0</v>
      </c>
      <c r="C2" s="3"/>
      <c r="D2" s="45"/>
      <c r="E2" s="28"/>
      <c r="F2" s="17"/>
    </row>
    <row r="3" spans="2:6" s="1" customFormat="1" ht="15.75" x14ac:dyDescent="0.25">
      <c r="B3" s="40">
        <v>45809</v>
      </c>
      <c r="D3" s="45"/>
      <c r="E3" s="28"/>
      <c r="F3" s="17"/>
    </row>
    <row r="4" spans="2:6" s="1" customFormat="1" ht="18" x14ac:dyDescent="0.25">
      <c r="B4" s="5"/>
      <c r="D4" s="45"/>
      <c r="E4" s="28"/>
      <c r="F4" s="17"/>
    </row>
    <row r="5" spans="2:6" ht="15" x14ac:dyDescent="0.25">
      <c r="B5" s="8" t="s">
        <v>1</v>
      </c>
      <c r="C5" s="8" t="s">
        <v>2</v>
      </c>
      <c r="D5" s="46" t="s">
        <v>3</v>
      </c>
      <c r="E5" s="29" t="s">
        <v>4</v>
      </c>
      <c r="F5" s="18" t="s">
        <v>5</v>
      </c>
    </row>
    <row r="6" spans="2:6" s="7" customFormat="1" ht="35.1" customHeight="1" x14ac:dyDescent="0.2">
      <c r="B6" s="51" t="s">
        <v>6</v>
      </c>
      <c r="C6" s="52" t="s">
        <v>7</v>
      </c>
      <c r="D6" s="53" t="s">
        <v>8</v>
      </c>
      <c r="E6" s="44" t="s">
        <v>9</v>
      </c>
      <c r="F6" s="37" t="s">
        <v>10</v>
      </c>
    </row>
    <row r="7" spans="2:6" s="7" customFormat="1" ht="35.1" customHeight="1" x14ac:dyDescent="0.2">
      <c r="B7" s="38" t="s">
        <v>11</v>
      </c>
      <c r="C7" s="38" t="s">
        <v>12</v>
      </c>
      <c r="D7" s="43" t="s">
        <v>13</v>
      </c>
      <c r="E7" s="44" t="s">
        <v>9</v>
      </c>
      <c r="F7" s="41" t="s">
        <v>14</v>
      </c>
    </row>
    <row r="8" spans="2:6" s="7" customFormat="1" ht="35.1" customHeight="1" x14ac:dyDescent="0.2">
      <c r="B8" s="38" t="s">
        <v>11</v>
      </c>
      <c r="C8" s="56" t="s">
        <v>15</v>
      </c>
      <c r="D8" s="43" t="s">
        <v>16</v>
      </c>
      <c r="E8" s="48" t="s">
        <v>9</v>
      </c>
      <c r="F8" s="57" t="s">
        <v>17</v>
      </c>
    </row>
    <row r="9" spans="2:6" s="7" customFormat="1" ht="35.1" customHeight="1" x14ac:dyDescent="0.2">
      <c r="B9" s="56" t="s">
        <v>11</v>
      </c>
      <c r="C9" s="56" t="s">
        <v>18</v>
      </c>
      <c r="D9" s="43" t="s">
        <v>19</v>
      </c>
      <c r="E9" s="48" t="s">
        <v>20</v>
      </c>
      <c r="F9" s="57" t="s">
        <v>21</v>
      </c>
    </row>
    <row r="10" spans="2:6" s="7" customFormat="1" ht="35.1" customHeight="1" x14ac:dyDescent="0.2">
      <c r="B10" s="56" t="s">
        <v>11</v>
      </c>
      <c r="C10" s="56" t="s">
        <v>22</v>
      </c>
      <c r="D10" s="43" t="s">
        <v>19</v>
      </c>
      <c r="E10" s="48" t="s">
        <v>9</v>
      </c>
      <c r="F10" s="57" t="s">
        <v>23</v>
      </c>
    </row>
    <row r="11" spans="2:6" s="7" customFormat="1" ht="35.1" customHeight="1" x14ac:dyDescent="0.2">
      <c r="B11" s="38" t="s">
        <v>24</v>
      </c>
      <c r="C11" s="42" t="s">
        <v>25</v>
      </c>
      <c r="D11" s="43" t="s">
        <v>19</v>
      </c>
      <c r="E11" s="48" t="s">
        <v>9</v>
      </c>
      <c r="F11" s="22" t="s">
        <v>26</v>
      </c>
    </row>
    <row r="12" spans="2:6" s="7" customFormat="1" ht="35.1" customHeight="1" x14ac:dyDescent="0.2">
      <c r="B12" s="38" t="s">
        <v>24</v>
      </c>
      <c r="C12" s="38" t="s">
        <v>27</v>
      </c>
      <c r="D12" s="43" t="s">
        <v>28</v>
      </c>
      <c r="E12" s="44" t="s">
        <v>9</v>
      </c>
      <c r="F12" s="22" t="s">
        <v>29</v>
      </c>
    </row>
    <row r="13" spans="2:6" s="7" customFormat="1" ht="35.1" customHeight="1" x14ac:dyDescent="0.2">
      <c r="B13" s="38" t="s">
        <v>24</v>
      </c>
      <c r="C13" s="38" t="s">
        <v>30</v>
      </c>
      <c r="D13" s="43" t="s">
        <v>31</v>
      </c>
      <c r="E13" s="44" t="s">
        <v>9</v>
      </c>
      <c r="F13" s="22" t="s">
        <v>32</v>
      </c>
    </row>
    <row r="14" spans="2:6" s="7" customFormat="1" ht="35.1" customHeight="1" x14ac:dyDescent="0.2">
      <c r="B14" s="56" t="s">
        <v>33</v>
      </c>
      <c r="C14" s="56" t="s">
        <v>34</v>
      </c>
      <c r="D14" s="58" t="s">
        <v>35</v>
      </c>
      <c r="E14" s="48" t="s">
        <v>20</v>
      </c>
      <c r="F14" s="59" t="s">
        <v>36</v>
      </c>
    </row>
    <row r="15" spans="2:6" s="7" customFormat="1" ht="35.1" customHeight="1" x14ac:dyDescent="0.2">
      <c r="B15" s="38" t="s">
        <v>24</v>
      </c>
      <c r="C15" s="38" t="s">
        <v>37</v>
      </c>
      <c r="D15" s="43" t="s">
        <v>38</v>
      </c>
      <c r="E15" s="48" t="s">
        <v>9</v>
      </c>
      <c r="F15" s="22" t="s">
        <v>39</v>
      </c>
    </row>
    <row r="16" spans="2:6" s="7" customFormat="1" ht="35.1" customHeight="1" x14ac:dyDescent="0.2">
      <c r="B16" s="38" t="s">
        <v>33</v>
      </c>
      <c r="C16" s="38" t="s">
        <v>40</v>
      </c>
      <c r="D16" s="81" t="s">
        <v>41</v>
      </c>
      <c r="E16" s="44" t="s">
        <v>9</v>
      </c>
      <c r="F16" s="22" t="s">
        <v>42</v>
      </c>
    </row>
    <row r="17" spans="2:6" s="7" customFormat="1" ht="35.1" customHeight="1" x14ac:dyDescent="0.2">
      <c r="B17" s="38" t="s">
        <v>33</v>
      </c>
      <c r="C17" s="38" t="s">
        <v>43</v>
      </c>
      <c r="D17" s="43" t="s">
        <v>44</v>
      </c>
      <c r="E17" s="48" t="s">
        <v>9</v>
      </c>
      <c r="F17" s="22" t="s">
        <v>45</v>
      </c>
    </row>
    <row r="18" spans="2:6" s="7" customFormat="1" ht="35.1" customHeight="1" x14ac:dyDescent="0.2">
      <c r="B18" s="38" t="s">
        <v>6</v>
      </c>
      <c r="C18" s="38" t="s">
        <v>46</v>
      </c>
      <c r="D18" s="43" t="s">
        <v>47</v>
      </c>
      <c r="E18" s="44" t="s">
        <v>9</v>
      </c>
      <c r="F18" s="22" t="s">
        <v>48</v>
      </c>
    </row>
    <row r="19" spans="2:6" s="7" customFormat="1" ht="41.25" customHeight="1" x14ac:dyDescent="0.2">
      <c r="B19" s="82" t="s">
        <v>50</v>
      </c>
      <c r="C19" s="72" t="s">
        <v>51</v>
      </c>
      <c r="D19" s="73" t="s">
        <v>52</v>
      </c>
      <c r="E19" s="83" t="s">
        <v>9</v>
      </c>
      <c r="F19" s="84" t="s">
        <v>53</v>
      </c>
    </row>
    <row r="20" spans="2:6" s="7" customFormat="1" ht="35.1" customHeight="1" x14ac:dyDescent="0.2">
      <c r="B20" s="56" t="s">
        <v>6</v>
      </c>
      <c r="C20" s="56" t="s">
        <v>54</v>
      </c>
      <c r="D20" s="58" t="s">
        <v>35</v>
      </c>
      <c r="E20" s="48" t="s">
        <v>20</v>
      </c>
      <c r="F20" s="61" t="s">
        <v>55</v>
      </c>
    </row>
    <row r="21" spans="2:6" s="7" customFormat="1" ht="35.1" customHeight="1" x14ac:dyDescent="0.2">
      <c r="B21" s="38" t="s">
        <v>24</v>
      </c>
      <c r="C21" s="56" t="s">
        <v>56</v>
      </c>
      <c r="D21" s="58" t="s">
        <v>57</v>
      </c>
      <c r="E21" s="44" t="s">
        <v>20</v>
      </c>
      <c r="F21" s="61" t="s">
        <v>58</v>
      </c>
    </row>
    <row r="22" spans="2:6" s="7" customFormat="1" ht="35.1" customHeight="1" x14ac:dyDescent="0.2">
      <c r="B22" s="38" t="s">
        <v>50</v>
      </c>
      <c r="C22" s="38" t="s">
        <v>59</v>
      </c>
      <c r="D22" s="43" t="s">
        <v>57</v>
      </c>
      <c r="E22" s="44" t="s">
        <v>9</v>
      </c>
      <c r="F22" s="39" t="s">
        <v>60</v>
      </c>
    </row>
    <row r="23" spans="2:6" s="7" customFormat="1" ht="35.1" customHeight="1" x14ac:dyDescent="0.2">
      <c r="B23" s="82" t="s">
        <v>11</v>
      </c>
      <c r="C23" s="82" t="s">
        <v>61</v>
      </c>
      <c r="D23" s="86" t="s">
        <v>62</v>
      </c>
      <c r="E23" s="83" t="s">
        <v>20</v>
      </c>
      <c r="F23" s="85" t="s">
        <v>63</v>
      </c>
    </row>
    <row r="24" spans="2:6" s="7" customFormat="1" ht="35.1" customHeight="1" x14ac:dyDescent="0.2">
      <c r="B24" s="38" t="s">
        <v>33</v>
      </c>
      <c r="C24" s="38" t="s">
        <v>64</v>
      </c>
      <c r="D24" s="43" t="s">
        <v>65</v>
      </c>
      <c r="E24" s="60" t="s">
        <v>20</v>
      </c>
      <c r="F24" s="22" t="s">
        <v>66</v>
      </c>
    </row>
    <row r="25" spans="2:6" s="7" customFormat="1" ht="35.1" customHeight="1" x14ac:dyDescent="0.2">
      <c r="B25" s="38" t="s">
        <v>33</v>
      </c>
      <c r="C25" s="38" t="s">
        <v>67</v>
      </c>
      <c r="D25" s="43" t="s">
        <v>65</v>
      </c>
      <c r="E25" s="60" t="s">
        <v>20</v>
      </c>
      <c r="F25" s="21" t="s">
        <v>68</v>
      </c>
    </row>
    <row r="26" spans="2:6" s="7" customFormat="1" ht="35.1" customHeight="1" x14ac:dyDescent="0.2">
      <c r="B26" s="38" t="s">
        <v>33</v>
      </c>
      <c r="C26" s="38" t="s">
        <v>69</v>
      </c>
      <c r="D26" s="43" t="s">
        <v>65</v>
      </c>
      <c r="E26" s="60" t="s">
        <v>20</v>
      </c>
      <c r="F26" s="21" t="s">
        <v>70</v>
      </c>
    </row>
    <row r="27" spans="2:6" s="7" customFormat="1" ht="35.1" customHeight="1" x14ac:dyDescent="0.2">
      <c r="B27" s="38" t="s">
        <v>71</v>
      </c>
      <c r="C27" s="38" t="s">
        <v>72</v>
      </c>
      <c r="D27" s="43" t="s">
        <v>73</v>
      </c>
      <c r="E27" s="44" t="s">
        <v>74</v>
      </c>
      <c r="F27" s="21" t="s">
        <v>75</v>
      </c>
    </row>
    <row r="28" spans="2:6" s="7" customFormat="1" ht="35.1" customHeight="1" x14ac:dyDescent="0.2">
      <c r="B28" s="38" t="s">
        <v>50</v>
      </c>
      <c r="C28" s="38" t="s">
        <v>76</v>
      </c>
      <c r="D28" s="43" t="s">
        <v>77</v>
      </c>
      <c r="E28" s="44" t="s">
        <v>20</v>
      </c>
      <c r="F28" s="21" t="s">
        <v>78</v>
      </c>
    </row>
    <row r="29" spans="2:6" s="7" customFormat="1" ht="35.1" customHeight="1" x14ac:dyDescent="0.2">
      <c r="B29" s="38" t="s">
        <v>24</v>
      </c>
      <c r="C29" s="38" t="s">
        <v>79</v>
      </c>
      <c r="D29" s="43" t="s">
        <v>57</v>
      </c>
      <c r="E29" s="44" t="s">
        <v>20</v>
      </c>
      <c r="F29" s="62" t="s">
        <v>80</v>
      </c>
    </row>
    <row r="30" spans="2:6" s="7" customFormat="1" ht="35.1" customHeight="1" x14ac:dyDescent="0.2">
      <c r="B30" s="56" t="s">
        <v>49</v>
      </c>
      <c r="C30" s="56" t="s">
        <v>81</v>
      </c>
      <c r="D30" s="58" t="s">
        <v>57</v>
      </c>
      <c r="E30" s="69" t="s">
        <v>20</v>
      </c>
      <c r="F30" s="71" t="s">
        <v>82</v>
      </c>
    </row>
    <row r="31" spans="2:6" s="7" customFormat="1" ht="35.1" customHeight="1" x14ac:dyDescent="0.2">
      <c r="B31" s="56" t="s">
        <v>49</v>
      </c>
      <c r="C31" s="59" t="s">
        <v>83</v>
      </c>
      <c r="D31" s="58" t="s">
        <v>57</v>
      </c>
      <c r="E31" s="48" t="s">
        <v>20</v>
      </c>
      <c r="F31" s="71" t="s">
        <v>84</v>
      </c>
    </row>
    <row r="32" spans="2:6" s="7" customFormat="1" ht="35.1" customHeight="1" x14ac:dyDescent="0.2">
      <c r="B32" s="38" t="s">
        <v>85</v>
      </c>
      <c r="C32" s="38" t="s">
        <v>86</v>
      </c>
      <c r="D32" s="43" t="s">
        <v>87</v>
      </c>
      <c r="E32" s="44" t="s">
        <v>20</v>
      </c>
      <c r="F32" s="70" t="s">
        <v>88</v>
      </c>
    </row>
    <row r="33" spans="2:6" s="7" customFormat="1" ht="35.1" customHeight="1" x14ac:dyDescent="0.2">
      <c r="B33" s="38" t="s">
        <v>89</v>
      </c>
      <c r="C33" s="38" t="s">
        <v>90</v>
      </c>
      <c r="D33" s="43" t="s">
        <v>91</v>
      </c>
      <c r="E33" s="44" t="s">
        <v>9</v>
      </c>
      <c r="F33" s="70" t="s">
        <v>92</v>
      </c>
    </row>
    <row r="34" spans="2:6" s="7" customFormat="1" ht="35.1" customHeight="1" x14ac:dyDescent="0.2">
      <c r="B34" s="38" t="s">
        <v>24</v>
      </c>
      <c r="C34" s="72" t="s">
        <v>93</v>
      </c>
      <c r="D34" s="73" t="s">
        <v>94</v>
      </c>
      <c r="E34" s="74" t="s">
        <v>9</v>
      </c>
      <c r="F34" s="75" t="s">
        <v>95</v>
      </c>
    </row>
    <row r="35" spans="2:6" s="7" customFormat="1" ht="35.1" customHeight="1" x14ac:dyDescent="0.2">
      <c r="B35" s="38" t="s">
        <v>24</v>
      </c>
      <c r="C35" s="38" t="s">
        <v>96</v>
      </c>
      <c r="D35" s="43" t="s">
        <v>97</v>
      </c>
      <c r="E35" s="69" t="s">
        <v>9</v>
      </c>
      <c r="F35" s="43" t="s">
        <v>98</v>
      </c>
    </row>
    <row r="36" spans="2:6" s="7" customFormat="1" ht="35.1" customHeight="1" x14ac:dyDescent="0.2">
      <c r="B36" s="38" t="s">
        <v>6</v>
      </c>
      <c r="C36" s="38" t="s">
        <v>99</v>
      </c>
      <c r="D36" s="43" t="s">
        <v>19</v>
      </c>
      <c r="E36" s="48" t="s">
        <v>9</v>
      </c>
      <c r="F36" s="22" t="s">
        <v>100</v>
      </c>
    </row>
    <row r="37" spans="2:6" s="7" customFormat="1" ht="35.1" customHeight="1" x14ac:dyDescent="0.2">
      <c r="B37" s="42" t="s">
        <v>6</v>
      </c>
      <c r="C37" s="38" t="s">
        <v>101</v>
      </c>
      <c r="D37" s="43" t="s">
        <v>19</v>
      </c>
      <c r="E37" s="55" t="s">
        <v>20</v>
      </c>
      <c r="F37" s="21" t="s">
        <v>102</v>
      </c>
    </row>
    <row r="38" spans="2:6" s="7" customFormat="1" ht="35.1" customHeight="1" x14ac:dyDescent="0.2">
      <c r="B38" s="38" t="s">
        <v>50</v>
      </c>
      <c r="C38" s="56" t="s">
        <v>103</v>
      </c>
      <c r="D38" s="58" t="s">
        <v>104</v>
      </c>
      <c r="E38" s="44" t="s">
        <v>9</v>
      </c>
      <c r="F38" s="66" t="s">
        <v>105</v>
      </c>
    </row>
    <row r="39" spans="2:6" s="7" customFormat="1" ht="35.1" customHeight="1" x14ac:dyDescent="0.2">
      <c r="B39" s="42" t="s">
        <v>24</v>
      </c>
      <c r="C39" s="38" t="s">
        <v>106</v>
      </c>
      <c r="D39" s="54" t="s">
        <v>107</v>
      </c>
      <c r="E39" s="55" t="s">
        <v>9</v>
      </c>
      <c r="F39" s="21" t="s">
        <v>108</v>
      </c>
    </row>
    <row r="40" spans="2:6" s="7" customFormat="1" ht="57.75" x14ac:dyDescent="0.2">
      <c r="B40" s="42" t="s">
        <v>33</v>
      </c>
      <c r="C40" s="38" t="s">
        <v>109</v>
      </c>
      <c r="D40" s="63" t="s">
        <v>110</v>
      </c>
      <c r="E40" s="64" t="s">
        <v>111</v>
      </c>
      <c r="F40" s="21" t="s">
        <v>112</v>
      </c>
    </row>
    <row r="41" spans="2:6" s="7" customFormat="1" ht="60.75" customHeight="1" x14ac:dyDescent="0.2">
      <c r="B41" s="65" t="s">
        <v>50</v>
      </c>
      <c r="C41" s="66" t="s">
        <v>113</v>
      </c>
      <c r="D41" s="79" t="s">
        <v>114</v>
      </c>
      <c r="E41" s="55" t="s">
        <v>9</v>
      </c>
      <c r="F41" s="80" t="s">
        <v>115</v>
      </c>
    </row>
    <row r="42" spans="2:6" s="7" customFormat="1" ht="38.25" customHeight="1" x14ac:dyDescent="0.2">
      <c r="B42" s="87" t="s">
        <v>6</v>
      </c>
      <c r="C42" s="90" t="s">
        <v>196</v>
      </c>
      <c r="D42" s="88" t="s">
        <v>194</v>
      </c>
      <c r="E42" s="89" t="s">
        <v>20</v>
      </c>
      <c r="F42" s="90" t="s">
        <v>195</v>
      </c>
    </row>
    <row r="43" spans="2:6" s="7" customFormat="1" ht="35.1" customHeight="1" x14ac:dyDescent="0.25">
      <c r="B43" s="67" t="s">
        <v>116</v>
      </c>
      <c r="C43" s="68"/>
      <c r="D43" s="76"/>
      <c r="E43" s="77"/>
      <c r="F43" s="78"/>
    </row>
    <row r="44" spans="2:6" s="7" customFormat="1" ht="35.1" customHeight="1" x14ac:dyDescent="0.25">
      <c r="B44" s="67" t="s">
        <v>117</v>
      </c>
      <c r="C44" s="6"/>
      <c r="D44" s="47"/>
      <c r="E44" s="30"/>
      <c r="F44" s="19"/>
    </row>
    <row r="45" spans="2:6" s="7" customFormat="1" ht="35.1" customHeight="1" x14ac:dyDescent="0.2">
      <c r="B45" s="6"/>
      <c r="C45" s="6"/>
      <c r="D45" s="47"/>
      <c r="E45" s="30"/>
      <c r="F45" s="19"/>
    </row>
    <row r="46" spans="2:6" s="7" customFormat="1" ht="39" customHeight="1" x14ac:dyDescent="0.2">
      <c r="B46" s="6"/>
      <c r="C46" s="6"/>
      <c r="D46" s="47"/>
      <c r="E46" s="30"/>
      <c r="F46" s="19"/>
    </row>
    <row r="47" spans="2:6" ht="35.1" customHeight="1" x14ac:dyDescent="0.2"/>
    <row r="48" spans="2:6" ht="35.1" customHeight="1" x14ac:dyDescent="0.2"/>
    <row r="49" ht="45" customHeight="1" x14ac:dyDescent="0.2"/>
    <row r="50" ht="37.9" customHeight="1" x14ac:dyDescent="0.2"/>
    <row r="51" ht="37.9" customHeight="1" x14ac:dyDescent="0.2"/>
    <row r="52" ht="54" customHeight="1" x14ac:dyDescent="0.2"/>
    <row r="53" ht="37.9" customHeight="1" x14ac:dyDescent="0.2"/>
    <row r="54" ht="35.450000000000003" customHeight="1" x14ac:dyDescent="0.2"/>
    <row r="55" ht="35.450000000000003" customHeight="1" x14ac:dyDescent="0.2"/>
    <row r="56" ht="34.9" customHeight="1" x14ac:dyDescent="0.2"/>
    <row r="57" ht="35.1" customHeight="1" x14ac:dyDescent="0.2"/>
    <row r="58" ht="35.1" customHeight="1" x14ac:dyDescent="0.2"/>
    <row r="59" ht="35.1" customHeight="1" x14ac:dyDescent="0.2"/>
  </sheetData>
  <pageMargins left="0.7" right="0.7" top="0.75" bottom="0.75" header="0.3" footer="0.3"/>
  <pageSetup orientation="portrait" horizontalDpi="1200" verticalDpi="120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O42"/>
  <sheetViews>
    <sheetView showGridLines="0" zoomScaleNormal="100" workbookViewId="0">
      <pane ySplit="5" topLeftCell="A27" activePane="bottomLeft" state="frozen"/>
      <selection activeCell="C55" sqref="C55"/>
      <selection pane="bottomLeft" activeCell="D34" sqref="D34"/>
    </sheetView>
  </sheetViews>
  <sheetFormatPr defaultColWidth="9" defaultRowHeight="14.25" x14ac:dyDescent="0.2"/>
  <cols>
    <col min="1" max="1" width="4.25" style="9" customWidth="1"/>
    <col min="2" max="2" width="29" style="9" customWidth="1"/>
    <col min="3" max="3" width="20.625" style="32" bestFit="1" customWidth="1"/>
    <col min="4" max="4" width="21.25" style="9" bestFit="1" customWidth="1"/>
    <col min="5" max="5" width="77.125" style="9" customWidth="1"/>
    <col min="6" max="6" width="15.125" style="49" bestFit="1" customWidth="1"/>
    <col min="7" max="7" width="14.75" style="9" bestFit="1" customWidth="1"/>
    <col min="8" max="8" width="22.5" style="36" bestFit="1" customWidth="1"/>
    <col min="9" max="9" width="22.25" style="34" bestFit="1" customWidth="1"/>
    <col min="10" max="10" width="9" customWidth="1"/>
    <col min="11" max="11" width="11" style="9" customWidth="1"/>
    <col min="12" max="12" width="22.5" style="9" customWidth="1"/>
    <col min="13" max="13" width="25.625" style="9" customWidth="1"/>
    <col min="14" max="14" width="22.5" style="9" customWidth="1"/>
    <col min="15" max="15" width="25.625" style="9" customWidth="1"/>
    <col min="16" max="16" width="9" style="9" customWidth="1"/>
    <col min="17" max="16384" width="9" style="9"/>
  </cols>
  <sheetData>
    <row r="1" spans="2:10" ht="43.5" customHeight="1" x14ac:dyDescent="0.2">
      <c r="H1" s="34"/>
      <c r="J1" s="9"/>
    </row>
    <row r="2" spans="2:10" ht="28.5" customHeight="1" x14ac:dyDescent="0.4">
      <c r="B2" s="10" t="s">
        <v>118</v>
      </c>
      <c r="C2" s="33"/>
      <c r="H2" s="34"/>
      <c r="J2" s="9"/>
    </row>
    <row r="3" spans="2:10" ht="15.75" x14ac:dyDescent="0.25">
      <c r="B3" s="4">
        <f>Summary!B3</f>
        <v>45809</v>
      </c>
      <c r="H3" s="34"/>
      <c r="J3" s="9"/>
    </row>
    <row r="4" spans="2:10" ht="12" x14ac:dyDescent="0.2">
      <c r="H4" s="34"/>
      <c r="J4" s="9"/>
    </row>
    <row r="5" spans="2:10" s="13" customFormat="1" ht="15" x14ac:dyDescent="0.25">
      <c r="B5" s="11" t="s">
        <v>1</v>
      </c>
      <c r="C5" s="11" t="s">
        <v>119</v>
      </c>
      <c r="D5" s="11" t="s">
        <v>120</v>
      </c>
      <c r="E5" s="11" t="s">
        <v>121</v>
      </c>
      <c r="F5" s="12" t="s">
        <v>122</v>
      </c>
      <c r="G5" s="11" t="s">
        <v>123</v>
      </c>
      <c r="H5" s="12" t="s">
        <v>124</v>
      </c>
      <c r="I5" s="12" t="s">
        <v>125</v>
      </c>
    </row>
    <row r="6" spans="2:10" s="7" customFormat="1" ht="24.95" customHeight="1" x14ac:dyDescent="0.2">
      <c r="B6" s="23" t="s">
        <v>11</v>
      </c>
      <c r="C6" s="31" t="s">
        <v>126</v>
      </c>
      <c r="D6" s="23" t="s">
        <v>127</v>
      </c>
      <c r="E6" s="23" t="s">
        <v>128</v>
      </c>
      <c r="F6" s="50" t="s">
        <v>129</v>
      </c>
      <c r="G6" s="23" t="s">
        <v>130</v>
      </c>
      <c r="H6" s="35">
        <v>15</v>
      </c>
      <c r="I6" s="35">
        <v>10</v>
      </c>
    </row>
    <row r="7" spans="2:10" s="7" customFormat="1" ht="24.95" customHeight="1" x14ac:dyDescent="0.2">
      <c r="B7" s="23" t="s">
        <v>6</v>
      </c>
      <c r="C7" s="31" t="s">
        <v>131</v>
      </c>
      <c r="D7" s="23" t="s">
        <v>132</v>
      </c>
      <c r="E7" s="23" t="s">
        <v>7</v>
      </c>
      <c r="F7" s="50" t="s">
        <v>133</v>
      </c>
      <c r="G7" s="23" t="s">
        <v>130</v>
      </c>
      <c r="H7" s="35">
        <v>38</v>
      </c>
      <c r="I7" s="35">
        <v>44</v>
      </c>
    </row>
    <row r="8" spans="2:10" s="7" customFormat="1" ht="24.95" customHeight="1" x14ac:dyDescent="0.2">
      <c r="B8" s="23" t="s">
        <v>11</v>
      </c>
      <c r="C8" s="31" t="s">
        <v>134</v>
      </c>
      <c r="D8" s="23" t="s">
        <v>135</v>
      </c>
      <c r="E8" s="23" t="s">
        <v>136</v>
      </c>
      <c r="F8" s="50" t="s">
        <v>129</v>
      </c>
      <c r="G8" s="23" t="s">
        <v>130</v>
      </c>
      <c r="H8" s="35">
        <v>13</v>
      </c>
      <c r="I8" s="35">
        <v>20</v>
      </c>
    </row>
    <row r="9" spans="2:10" s="7" customFormat="1" ht="24.95" customHeight="1" x14ac:dyDescent="0.2">
      <c r="B9" s="23" t="s">
        <v>11</v>
      </c>
      <c r="C9" s="31" t="s">
        <v>126</v>
      </c>
      <c r="D9" s="23" t="s">
        <v>127</v>
      </c>
      <c r="E9" s="23" t="s">
        <v>137</v>
      </c>
      <c r="F9" s="50" t="s">
        <v>129</v>
      </c>
      <c r="G9" s="23" t="s">
        <v>130</v>
      </c>
      <c r="H9" s="35">
        <v>12</v>
      </c>
      <c r="I9" s="35">
        <v>28</v>
      </c>
    </row>
    <row r="10" spans="2:10" s="7" customFormat="1" ht="24.95" customHeight="1" x14ac:dyDescent="0.2">
      <c r="B10" s="23" t="s">
        <v>24</v>
      </c>
      <c r="C10" s="31" t="s">
        <v>138</v>
      </c>
      <c r="D10" s="23" t="s">
        <v>139</v>
      </c>
      <c r="E10" s="23" t="s">
        <v>25</v>
      </c>
      <c r="F10" s="50" t="s">
        <v>133</v>
      </c>
      <c r="G10" s="23" t="s">
        <v>130</v>
      </c>
      <c r="H10" s="35">
        <v>29</v>
      </c>
      <c r="I10" s="35">
        <v>18</v>
      </c>
    </row>
    <row r="11" spans="2:10" s="7" customFormat="1" ht="24.95" customHeight="1" x14ac:dyDescent="0.2">
      <c r="B11" s="23" t="s">
        <v>24</v>
      </c>
      <c r="C11" s="31" t="s">
        <v>140</v>
      </c>
      <c r="D11" s="23" t="s">
        <v>141</v>
      </c>
      <c r="E11" s="23" t="s">
        <v>27</v>
      </c>
      <c r="F11" s="50" t="s">
        <v>133</v>
      </c>
      <c r="G11" s="23" t="s">
        <v>130</v>
      </c>
      <c r="H11" s="35">
        <v>28</v>
      </c>
      <c r="I11" s="35">
        <v>27</v>
      </c>
    </row>
    <row r="12" spans="2:10" s="7" customFormat="1" ht="24.95" customHeight="1" x14ac:dyDescent="0.2">
      <c r="B12" s="23" t="s">
        <v>24</v>
      </c>
      <c r="C12" s="31" t="s">
        <v>142</v>
      </c>
      <c r="D12" s="23" t="s">
        <v>143</v>
      </c>
      <c r="E12" s="24" t="s">
        <v>30</v>
      </c>
      <c r="F12" s="50" t="s">
        <v>133</v>
      </c>
      <c r="G12" s="23" t="s">
        <v>130</v>
      </c>
      <c r="H12" s="35">
        <v>30</v>
      </c>
      <c r="I12" s="35">
        <v>31</v>
      </c>
    </row>
    <row r="13" spans="2:10" s="7" customFormat="1" ht="24.95" customHeight="1" x14ac:dyDescent="0.2">
      <c r="B13" s="23" t="s">
        <v>33</v>
      </c>
      <c r="C13" s="31" t="s">
        <v>144</v>
      </c>
      <c r="D13" s="31" t="s">
        <v>145</v>
      </c>
      <c r="E13" s="23" t="s">
        <v>146</v>
      </c>
      <c r="F13" s="50" t="s">
        <v>20</v>
      </c>
      <c r="G13" s="23" t="s">
        <v>130</v>
      </c>
      <c r="H13" s="35">
        <v>39</v>
      </c>
      <c r="I13" s="35">
        <v>45</v>
      </c>
    </row>
    <row r="14" spans="2:10" s="7" customFormat="1" ht="24.95" customHeight="1" x14ac:dyDescent="0.2">
      <c r="B14" s="23" t="s">
        <v>24</v>
      </c>
      <c r="C14" s="31" t="s">
        <v>147</v>
      </c>
      <c r="D14" s="23" t="s">
        <v>148</v>
      </c>
      <c r="E14" s="23" t="s">
        <v>37</v>
      </c>
      <c r="F14" s="50" t="s">
        <v>133</v>
      </c>
      <c r="G14" s="23" t="s">
        <v>130</v>
      </c>
      <c r="H14" s="35">
        <v>17</v>
      </c>
      <c r="I14" s="35">
        <v>23</v>
      </c>
    </row>
    <row r="15" spans="2:10" s="7" customFormat="1" ht="24.95" customHeight="1" x14ac:dyDescent="0.2">
      <c r="B15" s="23" t="s">
        <v>6</v>
      </c>
      <c r="C15" s="31" t="s">
        <v>149</v>
      </c>
      <c r="D15" s="23" t="s">
        <v>150</v>
      </c>
      <c r="E15" s="23" t="s">
        <v>151</v>
      </c>
      <c r="F15" s="50" t="s">
        <v>133</v>
      </c>
      <c r="G15" s="23" t="s">
        <v>130</v>
      </c>
      <c r="H15" s="35">
        <v>45</v>
      </c>
      <c r="I15" s="35">
        <v>45</v>
      </c>
    </row>
    <row r="16" spans="2:10" s="7" customFormat="1" ht="24.95" customHeight="1" x14ac:dyDescent="0.2">
      <c r="B16" s="23" t="s">
        <v>6</v>
      </c>
      <c r="C16" s="31" t="s">
        <v>152</v>
      </c>
      <c r="D16" s="23" t="s">
        <v>153</v>
      </c>
      <c r="E16" s="23" t="s">
        <v>43</v>
      </c>
      <c r="F16" s="50" t="s">
        <v>133</v>
      </c>
      <c r="G16" s="23" t="s">
        <v>130</v>
      </c>
      <c r="H16" s="35">
        <v>40</v>
      </c>
      <c r="I16" s="35">
        <v>42</v>
      </c>
    </row>
    <row r="17" spans="2:15" s="7" customFormat="1" ht="24.95" customHeight="1" x14ac:dyDescent="0.2">
      <c r="B17" s="23" t="s">
        <v>6</v>
      </c>
      <c r="C17" s="31" t="s">
        <v>144</v>
      </c>
      <c r="D17" s="31" t="s">
        <v>145</v>
      </c>
      <c r="E17" s="23" t="s">
        <v>46</v>
      </c>
      <c r="F17" s="50" t="s">
        <v>133</v>
      </c>
      <c r="G17" s="23" t="s">
        <v>130</v>
      </c>
      <c r="H17" s="35"/>
      <c r="I17" s="35">
        <v>53</v>
      </c>
    </row>
    <row r="18" spans="2:15" s="7" customFormat="1" ht="24.95" customHeight="1" x14ac:dyDescent="0.2">
      <c r="B18" s="23" t="s">
        <v>154</v>
      </c>
      <c r="C18" s="31" t="s">
        <v>155</v>
      </c>
      <c r="D18" s="31" t="s">
        <v>156</v>
      </c>
      <c r="E18" s="31" t="s">
        <v>51</v>
      </c>
      <c r="F18" s="35" t="s">
        <v>133</v>
      </c>
      <c r="G18" s="23" t="s">
        <v>130</v>
      </c>
      <c r="H18" s="35">
        <v>40</v>
      </c>
      <c r="I18" s="35">
        <v>37</v>
      </c>
    </row>
    <row r="19" spans="2:15" s="7" customFormat="1" ht="24.95" customHeight="1" x14ac:dyDescent="0.2">
      <c r="B19" s="23" t="s">
        <v>6</v>
      </c>
      <c r="C19" s="31" t="s">
        <v>131</v>
      </c>
      <c r="D19" s="23" t="s">
        <v>157</v>
      </c>
      <c r="E19" s="23" t="s">
        <v>54</v>
      </c>
      <c r="F19" s="50" t="s">
        <v>20</v>
      </c>
      <c r="G19" s="23" t="s">
        <v>130</v>
      </c>
      <c r="H19" s="35">
        <v>35</v>
      </c>
      <c r="I19" s="35">
        <v>39</v>
      </c>
    </row>
    <row r="20" spans="2:15" s="7" customFormat="1" ht="24.95" customHeight="1" x14ac:dyDescent="0.2">
      <c r="B20" s="23" t="s">
        <v>24</v>
      </c>
      <c r="C20" s="31" t="s">
        <v>142</v>
      </c>
      <c r="D20" s="23" t="s">
        <v>158</v>
      </c>
      <c r="E20" s="23" t="s">
        <v>56</v>
      </c>
      <c r="F20" s="50" t="s">
        <v>20</v>
      </c>
      <c r="G20" s="23" t="s">
        <v>130</v>
      </c>
      <c r="H20" s="35">
        <v>38</v>
      </c>
      <c r="I20" s="35">
        <v>36</v>
      </c>
    </row>
    <row r="21" spans="2:15" s="7" customFormat="1" ht="24.95" customHeight="1" x14ac:dyDescent="0.2">
      <c r="B21" s="23" t="s">
        <v>154</v>
      </c>
      <c r="C21" s="31" t="s">
        <v>159</v>
      </c>
      <c r="D21" s="31" t="s">
        <v>160</v>
      </c>
      <c r="E21" s="31" t="s">
        <v>59</v>
      </c>
      <c r="F21" s="35" t="s">
        <v>20</v>
      </c>
      <c r="G21" s="23" t="s">
        <v>130</v>
      </c>
      <c r="H21" s="35">
        <v>40</v>
      </c>
      <c r="I21" s="35">
        <v>47</v>
      </c>
    </row>
    <row r="22" spans="2:15" s="7" customFormat="1" ht="24.95" customHeight="1" x14ac:dyDescent="0.2">
      <c r="B22" s="23" t="s">
        <v>6</v>
      </c>
      <c r="C22" s="31" t="s">
        <v>131</v>
      </c>
      <c r="D22" s="23" t="s">
        <v>161</v>
      </c>
      <c r="E22" s="23" t="s">
        <v>64</v>
      </c>
      <c r="F22" s="50" t="s">
        <v>20</v>
      </c>
      <c r="G22" s="23" t="s">
        <v>130</v>
      </c>
      <c r="H22" s="35">
        <v>39</v>
      </c>
      <c r="I22" s="35">
        <v>36</v>
      </c>
    </row>
    <row r="23" spans="2:15" customFormat="1" ht="24.95" customHeight="1" x14ac:dyDescent="0.2">
      <c r="B23" s="23" t="s">
        <v>6</v>
      </c>
      <c r="C23" s="31" t="s">
        <v>131</v>
      </c>
      <c r="D23" s="23" t="s">
        <v>150</v>
      </c>
      <c r="E23" s="23" t="s">
        <v>67</v>
      </c>
      <c r="F23" s="50" t="s">
        <v>20</v>
      </c>
      <c r="G23" s="23" t="s">
        <v>130</v>
      </c>
      <c r="H23" s="35"/>
      <c r="I23" s="35">
        <v>45</v>
      </c>
      <c r="K23" s="9"/>
      <c r="L23" s="9"/>
      <c r="M23" s="9"/>
      <c r="N23" s="9"/>
      <c r="O23" s="9"/>
    </row>
    <row r="24" spans="2:15" customFormat="1" ht="24.95" customHeight="1" x14ac:dyDescent="0.2">
      <c r="B24" s="23" t="s">
        <v>6</v>
      </c>
      <c r="C24" s="31" t="s">
        <v>131</v>
      </c>
      <c r="D24" s="23" t="s">
        <v>162</v>
      </c>
      <c r="E24" s="23" t="s">
        <v>69</v>
      </c>
      <c r="F24" s="50" t="s">
        <v>20</v>
      </c>
      <c r="G24" s="23" t="s">
        <v>130</v>
      </c>
      <c r="H24" s="35"/>
      <c r="I24" s="35">
        <v>49</v>
      </c>
      <c r="K24" s="9"/>
      <c r="L24" s="9"/>
      <c r="M24" s="9"/>
      <c r="N24" s="9"/>
      <c r="O24" s="9"/>
    </row>
    <row r="25" spans="2:15" customFormat="1" ht="24.95" customHeight="1" x14ac:dyDescent="0.2">
      <c r="B25" s="23" t="s">
        <v>71</v>
      </c>
      <c r="C25" s="31" t="s">
        <v>163</v>
      </c>
      <c r="D25" s="23" t="s">
        <v>164</v>
      </c>
      <c r="E25" s="23" t="s">
        <v>72</v>
      </c>
      <c r="F25" s="50" t="s">
        <v>20</v>
      </c>
      <c r="G25" s="23" t="s">
        <v>130</v>
      </c>
      <c r="H25" s="35">
        <v>14</v>
      </c>
      <c r="I25" s="35">
        <v>11</v>
      </c>
      <c r="K25" s="9"/>
      <c r="L25" s="9"/>
      <c r="M25" s="9"/>
      <c r="N25" s="9"/>
      <c r="O25" s="9"/>
    </row>
    <row r="26" spans="2:15" customFormat="1" ht="24.95" customHeight="1" x14ac:dyDescent="0.2">
      <c r="B26" s="23" t="s">
        <v>154</v>
      </c>
      <c r="C26" s="31" t="s">
        <v>159</v>
      </c>
      <c r="D26" s="31" t="s">
        <v>165</v>
      </c>
      <c r="E26" s="31" t="s">
        <v>166</v>
      </c>
      <c r="F26" s="35" t="s">
        <v>133</v>
      </c>
      <c r="G26" s="23" t="s">
        <v>130</v>
      </c>
      <c r="H26" s="35">
        <v>36</v>
      </c>
      <c r="I26" s="35">
        <v>58</v>
      </c>
      <c r="K26" s="9"/>
      <c r="L26" s="9"/>
      <c r="M26" s="9"/>
      <c r="N26" s="9"/>
      <c r="O26" s="9"/>
    </row>
    <row r="27" spans="2:15" customFormat="1" ht="24.95" customHeight="1" x14ac:dyDescent="0.2">
      <c r="B27" s="23" t="s">
        <v>24</v>
      </c>
      <c r="C27" s="31" t="s">
        <v>138</v>
      </c>
      <c r="D27" s="23" t="s">
        <v>167</v>
      </c>
      <c r="E27" s="23" t="s">
        <v>79</v>
      </c>
      <c r="F27" s="50" t="s">
        <v>20</v>
      </c>
      <c r="G27" s="23" t="s">
        <v>130</v>
      </c>
      <c r="H27" s="35">
        <v>22</v>
      </c>
      <c r="I27" s="35">
        <v>24</v>
      </c>
      <c r="K27" s="9"/>
      <c r="L27" s="9"/>
      <c r="M27" s="9"/>
      <c r="N27" s="9"/>
      <c r="O27" s="9"/>
    </row>
    <row r="28" spans="2:15" customFormat="1" ht="24.95" customHeight="1" x14ac:dyDescent="0.2">
      <c r="B28" s="23" t="s">
        <v>11</v>
      </c>
      <c r="C28" s="31" t="s">
        <v>168</v>
      </c>
      <c r="D28" s="31" t="s">
        <v>169</v>
      </c>
      <c r="E28" s="31" t="s">
        <v>170</v>
      </c>
      <c r="F28" s="50" t="s">
        <v>20</v>
      </c>
      <c r="G28" s="23" t="s">
        <v>130</v>
      </c>
      <c r="H28" s="35">
        <v>15</v>
      </c>
      <c r="I28" s="35">
        <v>22</v>
      </c>
      <c r="K28" s="9"/>
      <c r="L28" s="9"/>
      <c r="M28" s="9"/>
      <c r="N28" s="9"/>
      <c r="O28" s="9"/>
    </row>
    <row r="29" spans="2:15" customFormat="1" ht="24.95" customHeight="1" x14ac:dyDescent="0.2">
      <c r="B29" s="23" t="s">
        <v>11</v>
      </c>
      <c r="C29" s="31" t="s">
        <v>171</v>
      </c>
      <c r="D29" s="23" t="s">
        <v>172</v>
      </c>
      <c r="E29" s="23" t="s">
        <v>81</v>
      </c>
      <c r="F29" s="50" t="s">
        <v>20</v>
      </c>
      <c r="G29" s="23" t="s">
        <v>130</v>
      </c>
      <c r="H29" s="35">
        <v>15</v>
      </c>
      <c r="I29" s="35">
        <v>20</v>
      </c>
      <c r="K29" s="9"/>
      <c r="L29" s="9"/>
      <c r="M29" s="9"/>
      <c r="N29" s="9"/>
      <c r="O29" s="9"/>
    </row>
    <row r="30" spans="2:15" customFormat="1" ht="24.95" customHeight="1" x14ac:dyDescent="0.2">
      <c r="B30" s="23" t="s">
        <v>173</v>
      </c>
      <c r="C30" s="31" t="s">
        <v>163</v>
      </c>
      <c r="D30" s="23" t="s">
        <v>174</v>
      </c>
      <c r="E30" s="23" t="s">
        <v>86</v>
      </c>
      <c r="F30" s="50" t="s">
        <v>133</v>
      </c>
      <c r="G30" s="23" t="s">
        <v>130</v>
      </c>
      <c r="H30" s="35">
        <v>15</v>
      </c>
      <c r="I30" s="35">
        <v>11</v>
      </c>
      <c r="K30" s="9"/>
      <c r="L30" s="9"/>
      <c r="M30" s="9"/>
      <c r="N30" s="9"/>
      <c r="O30" s="9"/>
    </row>
    <row r="31" spans="2:15" customFormat="1" ht="24.95" customHeight="1" x14ac:dyDescent="0.2">
      <c r="B31" s="23" t="s">
        <v>89</v>
      </c>
      <c r="C31" s="31" t="s">
        <v>175</v>
      </c>
      <c r="D31" s="23" t="s">
        <v>176</v>
      </c>
      <c r="E31" s="23" t="s">
        <v>90</v>
      </c>
      <c r="F31" s="50" t="s">
        <v>133</v>
      </c>
      <c r="G31" s="23" t="s">
        <v>130</v>
      </c>
      <c r="H31" s="35">
        <v>26</v>
      </c>
      <c r="I31" s="35">
        <v>38</v>
      </c>
      <c r="K31" s="9"/>
      <c r="L31" s="9"/>
      <c r="M31" s="9"/>
      <c r="N31" s="9"/>
      <c r="O31" s="9"/>
    </row>
    <row r="32" spans="2:15" customFormat="1" ht="24.95" customHeight="1" x14ac:dyDescent="0.2">
      <c r="B32" s="23" t="s">
        <v>24</v>
      </c>
      <c r="C32" s="31" t="s">
        <v>142</v>
      </c>
      <c r="D32" s="23" t="s">
        <v>177</v>
      </c>
      <c r="E32" s="23" t="s">
        <v>178</v>
      </c>
      <c r="F32" s="50" t="s">
        <v>133</v>
      </c>
      <c r="G32" s="23" t="s">
        <v>130</v>
      </c>
      <c r="H32" s="35">
        <v>18</v>
      </c>
      <c r="I32" s="35">
        <v>20</v>
      </c>
      <c r="K32" s="9"/>
      <c r="L32" s="9"/>
      <c r="M32" s="9"/>
      <c r="N32" s="9"/>
      <c r="O32" s="9"/>
    </row>
    <row r="33" spans="2:15" customFormat="1" ht="24.95" customHeight="1" x14ac:dyDescent="0.2">
      <c r="B33" s="31" t="s">
        <v>11</v>
      </c>
      <c r="C33" s="31" t="s">
        <v>168</v>
      </c>
      <c r="D33" s="31" t="s">
        <v>179</v>
      </c>
      <c r="E33" s="31" t="s">
        <v>180</v>
      </c>
      <c r="F33" s="50" t="s">
        <v>20</v>
      </c>
      <c r="G33" s="23" t="s">
        <v>130</v>
      </c>
      <c r="H33" s="35">
        <v>14</v>
      </c>
      <c r="I33" s="35">
        <v>25</v>
      </c>
      <c r="K33" s="9"/>
      <c r="L33" s="9"/>
      <c r="M33" s="9"/>
      <c r="N33" s="9"/>
      <c r="O33" s="9"/>
    </row>
    <row r="34" spans="2:15" customFormat="1" ht="24.95" customHeight="1" x14ac:dyDescent="0.2">
      <c r="B34" s="23" t="s">
        <v>11</v>
      </c>
      <c r="C34" s="31" t="s">
        <v>168</v>
      </c>
      <c r="D34" s="23" t="s">
        <v>179</v>
      </c>
      <c r="E34" s="23" t="s">
        <v>15</v>
      </c>
      <c r="F34" s="50" t="s">
        <v>20</v>
      </c>
      <c r="G34" s="23" t="s">
        <v>130</v>
      </c>
      <c r="H34" s="35">
        <v>19</v>
      </c>
      <c r="I34" s="35">
        <v>21</v>
      </c>
      <c r="K34" s="9"/>
      <c r="L34" s="9"/>
      <c r="M34" s="9"/>
      <c r="N34" s="9"/>
      <c r="O34" s="9"/>
    </row>
    <row r="35" spans="2:15" customFormat="1" ht="24.95" customHeight="1" x14ac:dyDescent="0.2">
      <c r="B35" s="23" t="s">
        <v>24</v>
      </c>
      <c r="C35" s="31" t="s">
        <v>142</v>
      </c>
      <c r="D35" s="23" t="s">
        <v>181</v>
      </c>
      <c r="E35" s="23" t="s">
        <v>96</v>
      </c>
      <c r="F35" s="50" t="s">
        <v>133</v>
      </c>
      <c r="G35" s="23" t="s">
        <v>130</v>
      </c>
      <c r="H35" s="35">
        <v>19</v>
      </c>
      <c r="I35" s="35">
        <v>22</v>
      </c>
      <c r="K35" s="9"/>
      <c r="L35" s="9"/>
      <c r="M35" s="9"/>
      <c r="N35" s="9"/>
      <c r="O35" s="9"/>
    </row>
    <row r="36" spans="2:15" customFormat="1" ht="24.95" customHeight="1" x14ac:dyDescent="0.2">
      <c r="B36" s="23" t="s">
        <v>154</v>
      </c>
      <c r="C36" s="31" t="s">
        <v>155</v>
      </c>
      <c r="D36" s="23" t="s">
        <v>156</v>
      </c>
      <c r="E36" s="23" t="s">
        <v>103</v>
      </c>
      <c r="F36" s="35" t="s">
        <v>133</v>
      </c>
      <c r="G36" s="23" t="s">
        <v>130</v>
      </c>
      <c r="H36" s="35">
        <v>32</v>
      </c>
      <c r="I36" s="35">
        <v>36</v>
      </c>
      <c r="K36" s="9"/>
      <c r="L36" s="9"/>
      <c r="M36" s="9"/>
      <c r="N36" s="9"/>
      <c r="O36" s="9"/>
    </row>
    <row r="37" spans="2:15" customFormat="1" ht="24.95" customHeight="1" x14ac:dyDescent="0.2">
      <c r="B37" s="23" t="s">
        <v>24</v>
      </c>
      <c r="C37" s="23" t="s">
        <v>182</v>
      </c>
      <c r="D37" s="23" t="s">
        <v>183</v>
      </c>
      <c r="E37" s="23" t="s">
        <v>184</v>
      </c>
      <c r="F37" s="50" t="s">
        <v>133</v>
      </c>
      <c r="G37" s="23" t="s">
        <v>130</v>
      </c>
      <c r="H37" s="35"/>
      <c r="I37" s="35">
        <v>50</v>
      </c>
      <c r="K37" s="9"/>
      <c r="L37" s="9"/>
      <c r="M37" s="9"/>
      <c r="N37" s="9"/>
      <c r="O37" s="9"/>
    </row>
    <row r="38" spans="2:15" customFormat="1" ht="24.95" customHeight="1" x14ac:dyDescent="0.2">
      <c r="B38" s="23" t="s">
        <v>6</v>
      </c>
      <c r="C38" s="31" t="s">
        <v>131</v>
      </c>
      <c r="D38" s="23" t="s">
        <v>185</v>
      </c>
      <c r="E38" s="23" t="s">
        <v>186</v>
      </c>
      <c r="F38" s="50" t="s">
        <v>20</v>
      </c>
      <c r="G38" s="23" t="s">
        <v>130</v>
      </c>
      <c r="H38" s="35">
        <v>39</v>
      </c>
      <c r="I38" s="35">
        <v>42</v>
      </c>
      <c r="K38" s="9"/>
      <c r="L38" s="9"/>
      <c r="M38" s="9"/>
      <c r="N38" s="9"/>
      <c r="O38" s="9"/>
    </row>
    <row r="39" spans="2:15" customFormat="1" ht="24.95" customHeight="1" x14ac:dyDescent="0.2">
      <c r="B39" s="23" t="s">
        <v>6</v>
      </c>
      <c r="C39" s="31" t="s">
        <v>131</v>
      </c>
      <c r="D39" s="23" t="s">
        <v>187</v>
      </c>
      <c r="E39" s="23" t="s">
        <v>101</v>
      </c>
      <c r="F39" s="50" t="s">
        <v>20</v>
      </c>
      <c r="G39" s="23" t="s">
        <v>130</v>
      </c>
      <c r="H39" s="35">
        <v>57</v>
      </c>
      <c r="I39" s="35">
        <v>46</v>
      </c>
      <c r="K39" s="9"/>
      <c r="L39" s="9"/>
      <c r="M39" s="9"/>
      <c r="N39" s="9"/>
      <c r="O39" s="9"/>
    </row>
    <row r="40" spans="2:15" customFormat="1" ht="24.95" customHeight="1" x14ac:dyDescent="0.2">
      <c r="B40" s="23" t="s">
        <v>11</v>
      </c>
      <c r="C40" s="31" t="s">
        <v>171</v>
      </c>
      <c r="D40" s="23" t="s">
        <v>172</v>
      </c>
      <c r="E40" s="23" t="s">
        <v>109</v>
      </c>
      <c r="F40" s="50" t="s">
        <v>111</v>
      </c>
      <c r="G40" s="23" t="s">
        <v>188</v>
      </c>
      <c r="H40" s="35">
        <v>19</v>
      </c>
      <c r="I40" s="35">
        <v>40</v>
      </c>
      <c r="K40" s="9"/>
      <c r="L40" s="9"/>
      <c r="M40" s="9"/>
      <c r="N40" s="9"/>
      <c r="O40" s="9"/>
    </row>
    <row r="41" spans="2:15" ht="24.95" customHeight="1" x14ac:dyDescent="0.2">
      <c r="B41" s="23" t="s">
        <v>154</v>
      </c>
      <c r="C41" s="31" t="s">
        <v>155</v>
      </c>
      <c r="D41" s="23" t="s">
        <v>156</v>
      </c>
      <c r="E41" s="23" t="s">
        <v>189</v>
      </c>
      <c r="F41" s="35" t="s">
        <v>133</v>
      </c>
      <c r="G41" s="23" t="s">
        <v>130</v>
      </c>
      <c r="H41" s="35">
        <v>28</v>
      </c>
      <c r="I41" s="35">
        <v>44</v>
      </c>
      <c r="J41" s="9"/>
    </row>
    <row r="42" spans="2:15" ht="24.95" customHeight="1" x14ac:dyDescent="0.2">
      <c r="B42" s="23" t="s">
        <v>6</v>
      </c>
      <c r="C42" s="23" t="s">
        <v>197</v>
      </c>
      <c r="D42" s="23" t="s">
        <v>197</v>
      </c>
      <c r="E42" s="23" t="s">
        <v>196</v>
      </c>
      <c r="F42" s="35" t="s">
        <v>20</v>
      </c>
      <c r="G42" s="23" t="s">
        <v>130</v>
      </c>
      <c r="H42" s="35">
        <v>34</v>
      </c>
      <c r="I42" s="35">
        <v>42</v>
      </c>
    </row>
  </sheetData>
  <pageMargins left="0.7" right="0.7" top="0.75" bottom="0.75" header="0.3" footer="0.3"/>
  <pageSetup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1:F47"/>
  <sheetViews>
    <sheetView showGridLines="0" topLeftCell="A10" zoomScaleNormal="100" workbookViewId="0">
      <selection activeCell="B41" sqref="B41"/>
    </sheetView>
  </sheetViews>
  <sheetFormatPr defaultRowHeight="14.25" x14ac:dyDescent="0.2"/>
  <cols>
    <col min="1" max="1" width="6.5" customWidth="1"/>
    <col min="2" max="2" width="72.25" bestFit="1" customWidth="1"/>
    <col min="3" max="3" width="20.5" bestFit="1" customWidth="1"/>
    <col min="4" max="4" width="20.75" bestFit="1" customWidth="1"/>
    <col min="5" max="5" width="20" bestFit="1" customWidth="1"/>
    <col min="6" max="6" width="27.5" customWidth="1"/>
    <col min="7" max="7" width="27.5" bestFit="1" customWidth="1"/>
    <col min="8" max="8" width="27.5" customWidth="1"/>
    <col min="9" max="9" width="27.5" bestFit="1" customWidth="1"/>
  </cols>
  <sheetData>
    <row r="1" spans="2:6" ht="40.5" customHeight="1" x14ac:dyDescent="0.5">
      <c r="C1" s="14"/>
      <c r="D1" s="14"/>
      <c r="E1" s="14"/>
      <c r="F1" s="14"/>
    </row>
    <row r="2" spans="2:6" ht="31.5" customHeight="1" x14ac:dyDescent="0.5">
      <c r="B2" s="15" t="s">
        <v>190</v>
      </c>
      <c r="C2" s="16"/>
      <c r="D2" s="16"/>
      <c r="E2" s="16"/>
      <c r="F2" s="16"/>
    </row>
    <row r="3" spans="2:6" ht="15.75" x14ac:dyDescent="0.25">
      <c r="B3" s="4">
        <f>Summary!B3</f>
        <v>45809</v>
      </c>
      <c r="D3" s="9"/>
      <c r="E3" s="9"/>
    </row>
    <row r="7" spans="2:6" x14ac:dyDescent="0.2">
      <c r="B7" s="27" t="s">
        <v>1</v>
      </c>
      <c r="C7" t="s">
        <v>191</v>
      </c>
    </row>
    <row r="8" spans="2:6" x14ac:dyDescent="0.2">
      <c r="B8" s="27" t="s">
        <v>119</v>
      </c>
      <c r="C8" t="s">
        <v>191</v>
      </c>
    </row>
    <row r="10" spans="2:6" x14ac:dyDescent="0.2">
      <c r="B10" s="20" t="s">
        <v>121</v>
      </c>
      <c r="C10" s="26" t="s">
        <v>192</v>
      </c>
      <c r="D10" s="26" t="s">
        <v>193</v>
      </c>
    </row>
    <row r="11" spans="2:6" x14ac:dyDescent="0.2">
      <c r="B11" s="24" t="s">
        <v>128</v>
      </c>
      <c r="C11" s="25">
        <v>10</v>
      </c>
      <c r="D11" s="25">
        <v>15</v>
      </c>
    </row>
    <row r="12" spans="2:6" x14ac:dyDescent="0.2">
      <c r="B12" s="24" t="s">
        <v>7</v>
      </c>
      <c r="C12" s="25">
        <v>44</v>
      </c>
      <c r="D12" s="25">
        <v>38</v>
      </c>
    </row>
    <row r="13" spans="2:6" x14ac:dyDescent="0.2">
      <c r="B13" s="24" t="s">
        <v>136</v>
      </c>
      <c r="C13" s="25">
        <v>20</v>
      </c>
      <c r="D13" s="25">
        <v>13</v>
      </c>
    </row>
    <row r="14" spans="2:6" x14ac:dyDescent="0.2">
      <c r="B14" s="24" t="s">
        <v>137</v>
      </c>
      <c r="C14" s="25">
        <v>28</v>
      </c>
      <c r="D14" s="25">
        <v>12</v>
      </c>
    </row>
    <row r="15" spans="2:6" x14ac:dyDescent="0.2">
      <c r="B15" s="24" t="s">
        <v>25</v>
      </c>
      <c r="C15" s="25">
        <v>18</v>
      </c>
      <c r="D15" s="25">
        <v>29</v>
      </c>
    </row>
    <row r="16" spans="2:6" x14ac:dyDescent="0.2">
      <c r="B16" s="24" t="s">
        <v>27</v>
      </c>
      <c r="C16" s="25">
        <v>27</v>
      </c>
      <c r="D16" s="25">
        <v>28</v>
      </c>
    </row>
    <row r="17" spans="2:4" x14ac:dyDescent="0.2">
      <c r="B17" s="24" t="s">
        <v>30</v>
      </c>
      <c r="C17" s="25">
        <v>31</v>
      </c>
      <c r="D17" s="25">
        <v>30</v>
      </c>
    </row>
    <row r="18" spans="2:4" x14ac:dyDescent="0.2">
      <c r="B18" s="24" t="s">
        <v>146</v>
      </c>
      <c r="C18" s="25">
        <v>45</v>
      </c>
      <c r="D18" s="25">
        <v>39</v>
      </c>
    </row>
    <row r="19" spans="2:4" x14ac:dyDescent="0.2">
      <c r="B19" s="24" t="s">
        <v>37</v>
      </c>
      <c r="C19" s="25">
        <v>23</v>
      </c>
      <c r="D19" s="25">
        <v>17</v>
      </c>
    </row>
    <row r="20" spans="2:4" x14ac:dyDescent="0.2">
      <c r="B20" s="24" t="s">
        <v>151</v>
      </c>
      <c r="C20" s="25">
        <v>45</v>
      </c>
      <c r="D20" s="25">
        <v>45</v>
      </c>
    </row>
    <row r="21" spans="2:4" x14ac:dyDescent="0.2">
      <c r="B21" s="24" t="s">
        <v>43</v>
      </c>
      <c r="C21" s="25">
        <v>42</v>
      </c>
      <c r="D21" s="25">
        <v>40</v>
      </c>
    </row>
    <row r="22" spans="2:4" x14ac:dyDescent="0.2">
      <c r="B22" s="24" t="s">
        <v>46</v>
      </c>
      <c r="C22" s="25">
        <v>53</v>
      </c>
      <c r="D22" s="25"/>
    </row>
    <row r="23" spans="2:4" x14ac:dyDescent="0.2">
      <c r="B23" s="24" t="s">
        <v>51</v>
      </c>
      <c r="C23" s="25">
        <v>37</v>
      </c>
      <c r="D23" s="25">
        <v>40</v>
      </c>
    </row>
    <row r="24" spans="2:4" x14ac:dyDescent="0.2">
      <c r="B24" s="24" t="s">
        <v>54</v>
      </c>
      <c r="C24" s="25">
        <v>39</v>
      </c>
      <c r="D24" s="25">
        <v>35</v>
      </c>
    </row>
    <row r="25" spans="2:4" x14ac:dyDescent="0.2">
      <c r="B25" s="24" t="s">
        <v>56</v>
      </c>
      <c r="C25" s="25">
        <v>36</v>
      </c>
      <c r="D25" s="25">
        <v>38</v>
      </c>
    </row>
    <row r="26" spans="2:4" x14ac:dyDescent="0.2">
      <c r="B26" s="24" t="s">
        <v>59</v>
      </c>
      <c r="C26" s="25">
        <v>47</v>
      </c>
      <c r="D26" s="25">
        <v>40</v>
      </c>
    </row>
    <row r="27" spans="2:4" x14ac:dyDescent="0.2">
      <c r="B27" s="24" t="s">
        <v>64</v>
      </c>
      <c r="C27" s="25">
        <v>36</v>
      </c>
      <c r="D27" s="25">
        <v>39</v>
      </c>
    </row>
    <row r="28" spans="2:4" x14ac:dyDescent="0.2">
      <c r="B28" s="24" t="s">
        <v>67</v>
      </c>
      <c r="C28" s="25">
        <v>45</v>
      </c>
      <c r="D28" s="25"/>
    </row>
    <row r="29" spans="2:4" x14ac:dyDescent="0.2">
      <c r="B29" s="24" t="s">
        <v>69</v>
      </c>
      <c r="C29" s="25">
        <v>49</v>
      </c>
      <c r="D29" s="25"/>
    </row>
    <row r="30" spans="2:4" x14ac:dyDescent="0.2">
      <c r="B30" s="24" t="s">
        <v>72</v>
      </c>
      <c r="C30" s="25">
        <v>11</v>
      </c>
      <c r="D30" s="25">
        <v>14</v>
      </c>
    </row>
    <row r="31" spans="2:4" x14ac:dyDescent="0.2">
      <c r="B31" s="24" t="s">
        <v>166</v>
      </c>
      <c r="C31" s="25">
        <v>58</v>
      </c>
      <c r="D31" s="25">
        <v>36</v>
      </c>
    </row>
    <row r="32" spans="2:4" x14ac:dyDescent="0.2">
      <c r="B32" s="24" t="s">
        <v>79</v>
      </c>
      <c r="C32" s="25">
        <v>24</v>
      </c>
      <c r="D32" s="25">
        <v>22</v>
      </c>
    </row>
    <row r="33" spans="2:4" x14ac:dyDescent="0.2">
      <c r="B33" s="24" t="s">
        <v>170</v>
      </c>
      <c r="C33" s="25">
        <v>22</v>
      </c>
      <c r="D33" s="25">
        <v>15</v>
      </c>
    </row>
    <row r="34" spans="2:4" x14ac:dyDescent="0.2">
      <c r="B34" s="24" t="s">
        <v>81</v>
      </c>
      <c r="C34" s="25">
        <v>20</v>
      </c>
      <c r="D34" s="25">
        <v>15</v>
      </c>
    </row>
    <row r="35" spans="2:4" x14ac:dyDescent="0.2">
      <c r="B35" s="24" t="s">
        <v>86</v>
      </c>
      <c r="C35" s="25">
        <v>11</v>
      </c>
      <c r="D35" s="25">
        <v>15</v>
      </c>
    </row>
    <row r="36" spans="2:4" x14ac:dyDescent="0.2">
      <c r="B36" s="24" t="s">
        <v>90</v>
      </c>
      <c r="C36" s="25">
        <v>38</v>
      </c>
      <c r="D36" s="25">
        <v>26</v>
      </c>
    </row>
    <row r="37" spans="2:4" x14ac:dyDescent="0.2">
      <c r="B37" s="24" t="s">
        <v>178</v>
      </c>
      <c r="C37" s="25">
        <v>20</v>
      </c>
      <c r="D37" s="25">
        <v>18</v>
      </c>
    </row>
    <row r="38" spans="2:4" x14ac:dyDescent="0.2">
      <c r="B38" s="24" t="s">
        <v>180</v>
      </c>
      <c r="C38" s="25">
        <v>25</v>
      </c>
      <c r="D38" s="25">
        <v>14</v>
      </c>
    </row>
    <row r="39" spans="2:4" x14ac:dyDescent="0.2">
      <c r="B39" s="24" t="s">
        <v>15</v>
      </c>
      <c r="C39" s="25">
        <v>21</v>
      </c>
      <c r="D39" s="25">
        <v>19</v>
      </c>
    </row>
    <row r="40" spans="2:4" x14ac:dyDescent="0.2">
      <c r="B40" s="24" t="s">
        <v>96</v>
      </c>
      <c r="C40" s="25">
        <v>22</v>
      </c>
      <c r="D40" s="25">
        <v>19</v>
      </c>
    </row>
    <row r="41" spans="2:4" x14ac:dyDescent="0.2">
      <c r="B41" s="24" t="s">
        <v>103</v>
      </c>
      <c r="C41" s="25">
        <v>36</v>
      </c>
      <c r="D41" s="25">
        <v>32</v>
      </c>
    </row>
    <row r="42" spans="2:4" x14ac:dyDescent="0.2">
      <c r="B42" s="24" t="s">
        <v>184</v>
      </c>
      <c r="C42" s="25">
        <v>50</v>
      </c>
      <c r="D42" s="25"/>
    </row>
    <row r="43" spans="2:4" x14ac:dyDescent="0.2">
      <c r="B43" s="24" t="s">
        <v>186</v>
      </c>
      <c r="C43" s="25">
        <v>42</v>
      </c>
      <c r="D43" s="25">
        <v>39</v>
      </c>
    </row>
    <row r="44" spans="2:4" x14ac:dyDescent="0.2">
      <c r="B44" s="24" t="s">
        <v>101</v>
      </c>
      <c r="C44" s="25">
        <v>46</v>
      </c>
      <c r="D44" s="25">
        <v>57</v>
      </c>
    </row>
    <row r="45" spans="2:4" x14ac:dyDescent="0.2">
      <c r="B45" s="24" t="s">
        <v>109</v>
      </c>
      <c r="C45" s="25">
        <v>40</v>
      </c>
      <c r="D45" s="25">
        <v>19</v>
      </c>
    </row>
    <row r="46" spans="2:4" x14ac:dyDescent="0.2">
      <c r="B46" s="24" t="s">
        <v>189</v>
      </c>
      <c r="C46" s="25">
        <v>44</v>
      </c>
      <c r="D46" s="25">
        <v>28</v>
      </c>
    </row>
    <row r="47" spans="2:4" x14ac:dyDescent="0.2">
      <c r="B47" s="24" t="s">
        <v>196</v>
      </c>
      <c r="C47" s="25">
        <v>42</v>
      </c>
      <c r="D47" s="25">
        <v>34</v>
      </c>
    </row>
  </sheetData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eeff1d8-e31b-47db-a529-8540cc98ccc3">
      <Terms xmlns="http://schemas.microsoft.com/office/infopath/2007/PartnerControls"/>
    </lcf76f155ced4ddcb4097134ff3c332f>
    <TaxCatchAll xmlns="b649eb47-aa3d-4982-aa9d-6c666092aff2" xsi:nil="true"/>
    <_Flow_SignoffStatus xmlns="2eeff1d8-e31b-47db-a529-8540cc98ccc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6643751A21664CB5DAB2A98BE9AA2D" ma:contentTypeVersion="23" ma:contentTypeDescription="Create a new document." ma:contentTypeScope="" ma:versionID="79efd0f10b8f7a425991b7996a73fbfc">
  <xsd:schema xmlns:xsd="http://www.w3.org/2001/XMLSchema" xmlns:xs="http://www.w3.org/2001/XMLSchema" xmlns:p="http://schemas.microsoft.com/office/2006/metadata/properties" xmlns:ns2="18888835-6957-4fb8-bf2d-3aab5c0084f3" xmlns:ns3="2eeff1d8-e31b-47db-a529-8540cc98ccc3" xmlns:ns4="b649eb47-aa3d-4982-aa9d-6c666092aff2" targetNamespace="http://schemas.microsoft.com/office/2006/metadata/properties" ma:root="true" ma:fieldsID="7a95f17f485f5cddaaeeb40e40a9bd75" ns2:_="" ns3:_="" ns4:_="">
    <xsd:import namespace="18888835-6957-4fb8-bf2d-3aab5c0084f3"/>
    <xsd:import namespace="2eeff1d8-e31b-47db-a529-8540cc98ccc3"/>
    <xsd:import namespace="b649eb47-aa3d-4982-aa9d-6c666092af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_Flow_SignoffStatus" minOccurs="0"/>
                <xsd:element ref="ns3:MediaLengthInSeconds" minOccurs="0"/>
                <xsd:element ref="ns3:lcf76f155ced4ddcb4097134ff3c332f" minOccurs="0"/>
                <xsd:element ref="ns4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888835-6957-4fb8-bf2d-3aab5c0084f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eff1d8-e31b-47db-a529-8540cc98cc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19" nillable="true" ma:displayName="Sign-off status" ma:internalName="Sign_x002d_off_x0020_status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0661cf2-7dd8-4b31-87a5-b96165187f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9eb47-aa3d-4982-aa9d-6c666092aff2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46db9f71-806d-4b72-9351-84a4258e4a88}" ma:internalName="TaxCatchAll" ma:showField="CatchAllData" ma:web="b649eb47-aa3d-4982-aa9d-6c666092af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6745B7-9FBC-457F-A0F6-281A6F09EE99}">
  <ds:schemaRefs>
    <ds:schemaRef ds:uri="http://schemas.microsoft.com/office/2006/documentManagement/types"/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18888835-6957-4fb8-bf2d-3aab5c0084f3"/>
    <ds:schemaRef ds:uri="http://schemas.microsoft.com/office/infopath/2007/PartnerControls"/>
    <ds:schemaRef ds:uri="http://schemas.openxmlformats.org/package/2006/metadata/core-properties"/>
    <ds:schemaRef ds:uri="b649eb47-aa3d-4982-aa9d-6c666092aff2"/>
    <ds:schemaRef ds:uri="2eeff1d8-e31b-47db-a529-8540cc98ccc3"/>
  </ds:schemaRefs>
</ds:datastoreItem>
</file>

<file path=customXml/itemProps2.xml><?xml version="1.0" encoding="utf-8"?>
<ds:datastoreItem xmlns:ds="http://schemas.openxmlformats.org/officeDocument/2006/customXml" ds:itemID="{C57175BD-8EB2-4402-AE38-1A57AFD486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006B40-C8E2-4222-95BA-005FEDC04A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888835-6957-4fb8-bf2d-3aab5c0084f3"/>
    <ds:schemaRef ds:uri="2eeff1d8-e31b-47db-a529-8540cc98ccc3"/>
    <ds:schemaRef ds:uri="b649eb47-aa3d-4982-aa9d-6c666092af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Detail</vt:lpstr>
      <vt:lpstr>Search</vt:lpstr>
    </vt:vector>
  </TitlesOfParts>
  <Manager/>
  <Company>Port Of Virginia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KeAnna Short</dc:creator>
  <cp:keywords/>
  <dc:description/>
  <cp:lastModifiedBy>Matthew Voegel</cp:lastModifiedBy>
  <cp:revision/>
  <dcterms:created xsi:type="dcterms:W3CDTF">2020-08-28T13:15:08Z</dcterms:created>
  <dcterms:modified xsi:type="dcterms:W3CDTF">2025-06-09T20:50:47Z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0x010100D06643751A21664CB5DAB2A98BE9AA2D</vt:lpwstr>
  </property>
  <property fmtid="{D5CDD505-2E9C-101B-9397-08002B2CF9AE}" pid="3" name="MediaServiceImageTags">
    <vt:lpwstr/>
  </property>
</Properties>
</file>