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vaports.sharepoint.com/sites/innovation/innovationprivate/SP/SP Documents/Ocean Services Guide/"/>
    </mc:Choice>
  </mc:AlternateContent>
  <workbookProtection workbookAlgorithmName="SHA-512" workbookHashValue="8Bqjtau8S+1/U/7ow3ltSPB+hpJjJ5UMFbyDJSMWmv3nWqcE2YkhtpSpfCqEeonnv3lYErfF5sZvtmOBjJfevQ==" workbookSaltValue="9u4dEqNf07O/10Hz/7R6UQ==" workbookSpinCount="100000" lockStructure="1"/>
  <bookViews>
    <workbookView xWindow="0" yWindow="0" windowWidth="28800" windowHeight="11280"/>
  </bookViews>
  <sheets>
    <sheet name="Summary" sheetId="10" r:id="rId1"/>
    <sheet name="Detail" sheetId="8" state="hidden" r:id="rId2"/>
    <sheet name="Search" sheetId="9" r:id="rId3"/>
  </sheets>
  <definedNames>
    <definedName name="ExternalData_1" localSheetId="1" hidden="1">Detail!$E$5:$I$38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" l="1"/>
  <c r="B3" i="9" l="1"/>
</calcChain>
</file>

<file path=xl/connections.xml><?xml version="1.0" encoding="utf-8"?>
<connections xmlns="http://schemas.openxmlformats.org/spreadsheetml/2006/main">
  <connection id="1" name="Query from VPA51" type="1" refreshedVersion="5" deleted="1" background="1" refreshOnLoad="1" saveData="1">
    <dbPr connection="" command=""/>
  </connection>
</connections>
</file>

<file path=xl/sharedStrings.xml><?xml version="1.0" encoding="utf-8"?>
<sst xmlns="http://schemas.openxmlformats.org/spreadsheetml/2006/main" count="426" uniqueCount="193">
  <si>
    <t>Ocean Services Guide</t>
  </si>
  <si>
    <t>Tradelane</t>
  </si>
  <si>
    <t>Service</t>
  </si>
  <si>
    <t>Alliance/Ocean Carriers</t>
  </si>
  <si>
    <t>Terminal</t>
  </si>
  <si>
    <t>Port Rotation</t>
  </si>
  <si>
    <t>Asia</t>
  </si>
  <si>
    <t>AA7</t>
  </si>
  <si>
    <t xml:space="preserve">Wan Hai, Hapag Lloyd </t>
  </si>
  <si>
    <t>NIT</t>
  </si>
  <si>
    <r>
      <t xml:space="preserve">Shanghai - Ningbo - Taipei - Yantian - Shekou - Vung Tau - Singapore - Colombo - [Cape of Good Hope/Suez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Charleston - Savannah - Shanghai</t>
    </r>
  </si>
  <si>
    <t>North Europe</t>
  </si>
  <si>
    <t>ACL  -  Service A ConRo</t>
  </si>
  <si>
    <t>ACL</t>
  </si>
  <si>
    <r>
      <t xml:space="preserve">Hamburg - Gotenborg* - Antwerp - Liverpool - Belfast* - Dublin* - Halifax - New York - Baltimore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New York </t>
    </r>
  </si>
  <si>
    <t>TA3 / AL1</t>
  </si>
  <si>
    <t xml:space="preserve">Gemini:  Maersk / Hapag Lloyd </t>
  </si>
  <si>
    <r>
      <t xml:space="preserve">Southampton - Rotterdam - Hamburg - Wilhelmshaven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Philadelphia - St. John </t>
    </r>
  </si>
  <si>
    <r>
      <t xml:space="preserve">801 - AL2 / TA1  </t>
    </r>
    <r>
      <rPr>
        <b/>
        <sz val="11"/>
        <color theme="3"/>
        <rFont val="Arial"/>
        <family val="2"/>
      </rPr>
      <t xml:space="preserve">(US Flag) (First In/Last Out) </t>
    </r>
  </si>
  <si>
    <t xml:space="preserve">Gemini: Hapag Lloyd / Maersk </t>
  </si>
  <si>
    <t>VIG</t>
  </si>
  <si>
    <r>
      <t xml:space="preserve">Antwerp - Rotterdam - Bremerhaven - Norfolk - Houston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Antwerp</t>
    </r>
  </si>
  <si>
    <r>
      <t xml:space="preserve">AL3 / TA2 </t>
    </r>
    <r>
      <rPr>
        <b/>
        <sz val="11"/>
        <color theme="3"/>
        <rFont val="Arial"/>
        <family val="2"/>
      </rPr>
      <t>(Last Out)</t>
    </r>
    <r>
      <rPr>
        <sz val="11"/>
        <color theme="3"/>
        <rFont val="Arial"/>
        <family val="2"/>
      </rPr>
      <t xml:space="preserve"> </t>
    </r>
  </si>
  <si>
    <r>
      <t xml:space="preserve">Southampton - Antwerp - Rotterdam - Hamburg - St. John -  Charleston - Savannah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Southampton</t>
    </r>
  </si>
  <si>
    <t>Mediterranean</t>
  </si>
  <si>
    <t>AL6 / TA12</t>
  </si>
  <si>
    <r>
      <t xml:space="preserve">Vado Ligure - Genoa - Tangier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Tangier</t>
    </r>
  </si>
  <si>
    <t>AL7 / ZCA</t>
  </si>
  <si>
    <t xml:space="preserve">Hapag Lloyd / Zim 
</t>
  </si>
  <si>
    <r>
      <t xml:space="preserve">Damietta - Ashdod - Haifa - Piraeus - Livorno - Genoa - Barcelona - Valencia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Kingston - Valencia - Barcelona - Damietta </t>
    </r>
  </si>
  <si>
    <t>AL8  -  EMA / TUX</t>
  </si>
  <si>
    <t xml:space="preserve">COSCO / ONE/ OOCL / CMA CGM </t>
  </si>
  <si>
    <t xml:space="preserve">Asia </t>
  </si>
  <si>
    <r>
      <t xml:space="preserve">AMERICA / Z7S </t>
    </r>
    <r>
      <rPr>
        <b/>
        <sz val="11"/>
        <color theme="3"/>
        <rFont val="Arial"/>
        <family val="2"/>
      </rPr>
      <t>(Last Out)</t>
    </r>
  </si>
  <si>
    <t xml:space="preserve">MSC / Zim </t>
  </si>
  <si>
    <r>
      <t xml:space="preserve">Laem Chabang - Yantian - Haiphong - Vung Tau - Singapore - [Cape of Good Hope] - New York - Baltimore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[Cape of Good Hope] - Colombo - Singapore</t>
    </r>
  </si>
  <si>
    <t>AMERIGO / MENA / WMA / AT4 / TA1</t>
  </si>
  <si>
    <t>CMA CGM / COSCO / OOCL / ONE / YML</t>
  </si>
  <si>
    <r>
      <rPr>
        <sz val="11"/>
        <color rgb="FF003C5B"/>
        <rFont val="Arial"/>
        <family val="2"/>
        <scheme val="minor"/>
      </rPr>
      <t xml:space="preserve">CBX / AWE7 / ECC3 </t>
    </r>
    <r>
      <rPr>
        <b/>
        <sz val="11"/>
        <color rgb="FF003C5B"/>
        <rFont val="Arial"/>
        <family val="2"/>
        <scheme val="minor"/>
      </rPr>
      <t>(First In)</t>
    </r>
  </si>
  <si>
    <t>Ocean Alliance: CMA CGM/ APL/ Evergeen / COSCO 
/ OOCL</t>
  </si>
  <si>
    <r>
      <t xml:space="preserve">Port Klang - Haiphong - Yantian - Ningbo - Shanghai - Busan - Yokohama - [Panama Canal]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Charleston - Miami - [Cape of Good Hope/Suez Canal] - Port Kelang</t>
    </r>
  </si>
  <si>
    <t xml:space="preserve">DRAGON </t>
  </si>
  <si>
    <t xml:space="preserve">MSC </t>
  </si>
  <si>
    <t>EC1</t>
  </si>
  <si>
    <t xml:space="preserve">Premier Alliance: HMM / ONE / YML </t>
  </si>
  <si>
    <r>
      <t xml:space="preserve">Kaohsiung - Yantian - Shanghai - Ningbo - Busan - [Panama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Manzanillo - [Panama Canal] - Rodman - Busan - Kaohsiung</t>
    </r>
  </si>
  <si>
    <r>
      <t xml:space="preserve">EC2 </t>
    </r>
    <r>
      <rPr>
        <b/>
        <sz val="11"/>
        <color theme="3"/>
        <rFont val="Arial"/>
        <family val="2"/>
        <scheme val="minor"/>
      </rPr>
      <t>(Last Out)</t>
    </r>
  </si>
  <si>
    <r>
      <t xml:space="preserve">Cai Mep - Yantian - Ningbo - Shanghai - Busan - [Panama Canal] - Manzanillo - Savannah - Charleston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Halifax - [Cape of Good Hope] - Singapore - Cai Mep</t>
    </r>
  </si>
  <si>
    <t>EC3</t>
  </si>
  <si>
    <r>
      <t xml:space="preserve">Laem Chabang - Cai Mep - Singapore - Colombo - [Cape of Good Hope/Suez Canal] - Halifax - New York - Jacksonville - Savannah - Charleston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New York - [Cape of Good Hope/Suez Canal] - Singapore - Laem Chabang</t>
    </r>
  </si>
  <si>
    <t xml:space="preserve">Indian Subcontinent / Middle East </t>
  </si>
  <si>
    <t>EIS  -  INDAMEX  / IPE / IEX</t>
  </si>
  <si>
    <t xml:space="preserve">CMA CGM, APL / COSCO / OOCL   </t>
  </si>
  <si>
    <r>
      <t xml:space="preserve">Port Qasim - Nhava Sheva - Mundra - Colombo - [Suez Canal]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[Suez Canal] - Port Qasim </t>
    </r>
  </si>
  <si>
    <t xml:space="preserve">EMUSA </t>
  </si>
  <si>
    <r>
      <t xml:space="preserve">Tekirdag - Iskenderun - Haifa - Naples - Leghorn - Genoa - Sines - New York - Philadelphia - Savannah - Charleston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Baltimore </t>
    </r>
  </si>
  <si>
    <t>INDX  -  INDUS Express</t>
  </si>
  <si>
    <r>
      <t xml:space="preserve">Abu Dhabi - Jebel Ali - Karachi - Muhammad Bin Qasim - Nhava Sheva - Mundra - Colombo - [Suez Canal] - Halifax - New York - Savannah - Charleston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Baltimore - New York - Abu Dhabi</t>
    </r>
  </si>
  <si>
    <t>TA2  -  LIBERTY / TAE / ATE1 / AT1 / AL2</t>
  </si>
  <si>
    <t>Ocean Alliance: CMA CGM, APL / COSCO/ 
Evergreen / OOCL / ONE / YML</t>
  </si>
  <si>
    <r>
      <t xml:space="preserve">Southampton - Antwerp - Rotterdam - Bremerhaven - Le Havre - New York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Baltimore - Southampton </t>
    </r>
  </si>
  <si>
    <t>LP1  -  MAN BR / AWE2 / NUE2 / ECX2</t>
  </si>
  <si>
    <t>Ocean Alliance: CMA CGM, APL / COSCO / 
Evergreen / OOCL</t>
  </si>
  <si>
    <r>
      <t xml:space="preserve">Tianjin - Qingdao - Ningbo - Shanghai - Busan - [Panama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[Panama Canal] - Tianjin</t>
    </r>
  </si>
  <si>
    <t>LP2  -  TWS / AWE3 / AUE / ECC1</t>
  </si>
  <si>
    <r>
      <t xml:space="preserve">Port Klang - Cai Mep - Xiamen - Kaohsiung - Hong Kong - Yantian - [Panama Canal] - Colon - Savannah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[Cape of Good Hope/Suez Canal] - Port Klang</t>
    </r>
  </si>
  <si>
    <t xml:space="preserve">LP3  -  COLUMBUS JAX / AWE5 / PE1 / SEAP - USEC </t>
  </si>
  <si>
    <r>
      <t xml:space="preserve">Yantian - Vung Tau/Cai Mep - Singapore - Port Klang - Colombo - [Cape of Good Hope/Suez Canal] - Tanger Med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Charleston - Tanger Med - [Cape of Good Hope/Suez Canal] - Colombo - Port Kelang</t>
    </r>
  </si>
  <si>
    <t>South America</t>
  </si>
  <si>
    <t>MD  -  USA TO SAEC STRING 1</t>
  </si>
  <si>
    <t>MSC</t>
  </si>
  <si>
    <t xml:space="preserve">VIG </t>
  </si>
  <si>
    <r>
      <t xml:space="preserve">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Port Everglades - Caucedo - Cristobal - Santos - Buenos Aires - Montevideo - Rio Grande - Itajai - Paranagua - Santos - Rio de Janeiro - Salvador - Colon/Cristobal - Freeport - New York</t>
    </r>
  </si>
  <si>
    <r>
      <t xml:space="preserve">MECL / UMX </t>
    </r>
    <r>
      <rPr>
        <b/>
        <sz val="11"/>
        <color theme="3"/>
        <rFont val="Arial"/>
        <family val="2"/>
        <scheme val="minor"/>
      </rPr>
      <t xml:space="preserve">(US Flag) </t>
    </r>
  </si>
  <si>
    <t>Maersk / CMA CGM, APL / Hapag Lloyd</t>
  </si>
  <si>
    <r>
      <t xml:space="preserve">Jebel Ali - Mundra - Pipavav - Nhava Sheva - Salalah - Newark - Charleston - Savannah - Houston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Newark - Tangier - Salalah</t>
    </r>
  </si>
  <si>
    <t>Caribbean</t>
  </si>
  <si>
    <t>NAE / North Atlantic Exppress (U7D)</t>
  </si>
  <si>
    <t>Maersk</t>
  </si>
  <si>
    <r>
      <t xml:space="preserve">Cartagena - Turbo - Manzanillo - Puerto Moin - Philadelphia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Savannah</t>
    </r>
  </si>
  <si>
    <t xml:space="preserve">North Europe </t>
  </si>
  <si>
    <t>NEUSEC2</t>
  </si>
  <si>
    <r>
      <t xml:space="preserve">Le Havre - Antwerp - Rotterdam - Bremerhaven - Charleston - Savannah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Baltimore - New York - Le Havre</t>
    </r>
  </si>
  <si>
    <t xml:space="preserve">TEX / TA10 / ZCT </t>
  </si>
  <si>
    <t xml:space="preserve">Hapag Lloyd / Maersk / Zim </t>
  </si>
  <si>
    <r>
      <t xml:space="preserve">Istanbul Ambarli - Izmit - Salerno - Livorno - Tangier - New York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Savannah - Port Everglades
</t>
    </r>
  </si>
  <si>
    <r>
      <t xml:space="preserve">US2 / TP12  </t>
    </r>
    <r>
      <rPr>
        <b/>
        <sz val="11"/>
        <color theme="3"/>
        <rFont val="Arial"/>
        <family val="2"/>
        <scheme val="minor"/>
      </rPr>
      <t>(Last Out USEC)</t>
    </r>
  </si>
  <si>
    <r>
      <t xml:space="preserve">Ningbo - Shanghai - Busan - [Panama Canal] - Cartagena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Cartagena - [Panama Canal] - Los Angeles - Ningbo</t>
    </r>
  </si>
  <si>
    <t>US4 / TP16</t>
  </si>
  <si>
    <r>
      <t xml:space="preserve">Nansha - Yantian - Vung Tau - Tanjung Pelepas - Colombo - [Cape of Good Hope]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[Cape of Good Hope] - Tanjung Pelepas - Nansha</t>
    </r>
  </si>
  <si>
    <t>TPI</t>
  </si>
  <si>
    <t>Hapag Lloyd</t>
  </si>
  <si>
    <r>
      <t xml:space="preserve">Port Qasim - Nhava Sheva - Mundra - [Cape of Good Hope]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Charleston - Port Qasim</t>
    </r>
  </si>
  <si>
    <t xml:space="preserve"> TURKON  -  USM / NAM</t>
  </si>
  <si>
    <t xml:space="preserve">Turkon / Arkas </t>
  </si>
  <si>
    <r>
      <t xml:space="preserve">Alexandria - Mersin - Izmit - Ambarli (Istanbul) - Gemlik (Istanbul) - Izmir - Algeciras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Tangier - Algeciras - Alexandria - Mersin - Izmit - Ambarli (Istanbul) - Gemlik (Istanbul) - Izmir</t>
    </r>
  </si>
  <si>
    <t>Wallenius Wilhelmsen  -  Pendulum Ro - Ro Service</t>
  </si>
  <si>
    <t>WWL</t>
  </si>
  <si>
    <t>NNMT</t>
  </si>
  <si>
    <r>
      <t xml:space="preserve">Bremerhaven - Zeebrugge - Le Havre - Southampton - Baltimore - Brunswick - Manzanillo Panama - Papeete Tahiti, Auckland, Brisbane AU, Port Kembla, Melbourne AU, Fremantle, Singapore, Inchon, Masan, Kobe, Nagoya, Yokohama, Hitachinaka, Tacoma - Long Beach - Lazaro Cardenas MEX - Manzanillo Panama - Brunswick - Savannah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Newark - Bremerhaven</t>
    </r>
  </si>
  <si>
    <t>WIN / IAX  / IPE2 / IEX2</t>
  </si>
  <si>
    <t xml:space="preserve">ONE / HMM / COSCO / OOCL </t>
  </si>
  <si>
    <r>
      <t xml:space="preserve">Hazira - Nhava Sheva - Mundra - [Cape of Good Hope]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Jacksonville - Charleston - [Cape of Good Hope] - Jebel Ali - Hazira</t>
    </r>
  </si>
  <si>
    <r>
      <t>ZCP / Amberjack</t>
    </r>
    <r>
      <rPr>
        <b/>
        <sz val="11"/>
        <color theme="3"/>
        <rFont val="Arial"/>
        <family val="2"/>
      </rPr>
      <t xml:space="preserve"> (Last Out)</t>
    </r>
  </si>
  <si>
    <t>ZIM / MSC</t>
  </si>
  <si>
    <r>
      <t xml:space="preserve">Ningbo  -  Shanghai  -  Busan  -  [Panama Canal]  -  Cartagena  -  New York  - 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 -  Cartagena  -  [Panama Canal] -  Los Angeles  -  Ningbo</t>
    </r>
  </si>
  <si>
    <t>Note: Terminals subject to change.</t>
  </si>
  <si>
    <t>* Container Service via dedicated weekly feeder vessel</t>
  </si>
  <si>
    <t>Ocean Services Guide - Detail</t>
  </si>
  <si>
    <t>Country</t>
  </si>
  <si>
    <t>Foreign Port</t>
  </si>
  <si>
    <t>Service Name</t>
  </si>
  <si>
    <t>POV Terminal</t>
  </si>
  <si>
    <t>Frequency</t>
  </si>
  <si>
    <t>Export Transit Days</t>
  </si>
  <si>
    <t>Import Transit Days</t>
  </si>
  <si>
    <t>Belgium</t>
  </si>
  <si>
    <t>Antwerp</t>
  </si>
  <si>
    <t xml:space="preserve">801 - AL2 / TA1 (US Flag) (First In/Last Out) </t>
  </si>
  <si>
    <t>Weekly</t>
  </si>
  <si>
    <t>China</t>
  </si>
  <si>
    <t>Shanghai</t>
  </si>
  <si>
    <t xml:space="preserve">Germany </t>
  </si>
  <si>
    <t>Hamburg</t>
  </si>
  <si>
    <t>ACL - ACL Service A ConRo</t>
  </si>
  <si>
    <t xml:space="preserve">AL3 / TA2 (Last Out) </t>
  </si>
  <si>
    <t>Italy</t>
  </si>
  <si>
    <t>Vado Ligure</t>
  </si>
  <si>
    <t>Israel</t>
  </si>
  <si>
    <t>Ashdod</t>
  </si>
  <si>
    <t>Türkiye</t>
  </si>
  <si>
    <t>İskenderun</t>
  </si>
  <si>
    <t>AL8 - EMA / TUX</t>
  </si>
  <si>
    <t>Thailand</t>
  </si>
  <si>
    <t>Laem Chabang</t>
  </si>
  <si>
    <t>AMERICA / Z7S (Last Out)</t>
  </si>
  <si>
    <t>Spain</t>
  </si>
  <si>
    <t>Algeciras</t>
  </si>
  <si>
    <t>AMERIGO / MENA / WMA / AT4 / AL6</t>
  </si>
  <si>
    <t>Malaysia</t>
  </si>
  <si>
    <t>Port Klang</t>
  </si>
  <si>
    <t>CBX / AWE7 / ECC3 (First In)</t>
  </si>
  <si>
    <t>Taiwan</t>
  </si>
  <si>
    <t>Kaohsiung</t>
  </si>
  <si>
    <t>Xiamen</t>
  </si>
  <si>
    <t>EC2</t>
  </si>
  <si>
    <t>Indian Subcontinent/Middle East</t>
  </si>
  <si>
    <t>Pakistan</t>
  </si>
  <si>
    <t>Port Qasim</t>
  </si>
  <si>
    <t>EIS - INDAMEX  / IPE / IEX</t>
  </si>
  <si>
    <t>Turkiye</t>
  </si>
  <si>
    <t>Tekirdag</t>
  </si>
  <si>
    <t>EMUSA</t>
  </si>
  <si>
    <t>United Arab Emirates</t>
  </si>
  <si>
    <t>Abu Dhabi</t>
  </si>
  <si>
    <t>INDX - INDUS Express</t>
  </si>
  <si>
    <t>Tianjin</t>
  </si>
  <si>
    <t>LP1 - MAN BR / AWE2 / NUE2 / ECX2</t>
  </si>
  <si>
    <t>LP2 - TWS / AWE3 / AUE / ECC1</t>
  </si>
  <si>
    <t>Yantian</t>
  </si>
  <si>
    <t xml:space="preserve">LP3 - COLUMBUS JAX / AWE5 / PE1 / SEAP-USEC </t>
  </si>
  <si>
    <t>Panama</t>
  </si>
  <si>
    <t>Cristobal</t>
  </si>
  <si>
    <t>MD - USA TO SAEC STRING 1</t>
  </si>
  <si>
    <t>Jebel Ali</t>
  </si>
  <si>
    <t xml:space="preserve">MECL / UMX (US Flag) </t>
  </si>
  <si>
    <t>Gioia Tauro</t>
  </si>
  <si>
    <t>DRAGON</t>
  </si>
  <si>
    <t>Colombia</t>
  </si>
  <si>
    <t>Cartagena</t>
  </si>
  <si>
    <t>NAE/North Atlantic Express (U7D)</t>
  </si>
  <si>
    <t>Germany</t>
  </si>
  <si>
    <t>Bremerhaven</t>
  </si>
  <si>
    <t>UK</t>
  </si>
  <si>
    <t>Southhampton</t>
  </si>
  <si>
    <t>TA2 - LIBERTY / TAE / ATE1</t>
  </si>
  <si>
    <t>Istanbul Amarli</t>
  </si>
  <si>
    <t>Egypt</t>
  </si>
  <si>
    <t>Alexandria</t>
  </si>
  <si>
    <t>TURKON - USM / NAM</t>
  </si>
  <si>
    <t>Ningbo</t>
  </si>
  <si>
    <t>US2 / TP12  (Last Out)</t>
  </si>
  <si>
    <t>Nansha</t>
  </si>
  <si>
    <t>Wallenius Wilhelmsen - Pendulum Ro-Ro Service</t>
  </si>
  <si>
    <t>21 days</t>
  </si>
  <si>
    <t>WIN / IAX  / IPE2 / IEX2 (Last Out)</t>
  </si>
  <si>
    <t>Ocean Services Guide - Search</t>
  </si>
  <si>
    <t>(All)</t>
  </si>
  <si>
    <t>Transit Days (Imports)</t>
  </si>
  <si>
    <t>Transit Days (Exports)</t>
  </si>
  <si>
    <r>
      <t xml:space="preserve">Iskenderun - Aliaga - Istanbul - Piraeus - </t>
    </r>
    <r>
      <rPr>
        <sz val="11"/>
        <color rgb="FF203864"/>
        <rFont val="Arial"/>
        <family val="2"/>
      </rPr>
      <t xml:space="preserve">Salerno </t>
    </r>
    <r>
      <rPr>
        <sz val="11"/>
        <color rgb="FF003C5B"/>
        <rFont val="Arial"/>
        <family val="2"/>
      </rPr>
      <t xml:space="preserve">- New York - </t>
    </r>
    <r>
      <rPr>
        <b/>
        <sz val="11"/>
        <color rgb="FF003C5B"/>
        <rFont val="Arial"/>
        <family val="2"/>
      </rPr>
      <t>Norfolk</t>
    </r>
    <r>
      <rPr>
        <sz val="11"/>
        <color rgb="FF003C5B"/>
        <rFont val="Arial"/>
        <family val="2"/>
      </rPr>
      <t xml:space="preserve"> - Savannah - Iskenderun</t>
    </r>
  </si>
  <si>
    <r>
      <t xml:space="preserve">La Spezia - Genoa - Fos-sur-Mer - Valencia - Algeciras - Halifax - New York - </t>
    </r>
    <r>
      <rPr>
        <b/>
        <sz val="11"/>
        <color rgb="FF003C5B"/>
        <rFont val="Arial"/>
        <family val="2"/>
      </rPr>
      <t xml:space="preserve">Norfolk </t>
    </r>
    <r>
      <rPr>
        <sz val="11"/>
        <color rgb="FF003C5B"/>
        <rFont val="Arial"/>
        <family val="2"/>
      </rPr>
      <t>- Savannah - Miami - Algeciras - La Spezia</t>
    </r>
  </si>
  <si>
    <r>
      <t xml:space="preserve">Trieste - Gioia Tauro - Genoa - La Spezia - Sines - New York - Boston - </t>
    </r>
    <r>
      <rPr>
        <b/>
        <sz val="11"/>
        <color rgb="FF003C5B"/>
        <rFont val="Arial"/>
        <family val="2"/>
        <scheme val="minor"/>
      </rPr>
      <t>Norfolk</t>
    </r>
    <r>
      <rPr>
        <sz val="11"/>
        <color rgb="FF003C5B"/>
        <rFont val="Arial"/>
        <family val="2"/>
        <scheme val="minor"/>
      </rPr>
      <t xml:space="preserve"> - Charleston - Freeport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</si>
</sst>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yyyy;@"/>
  </numFmts>
  <fonts count="28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26"/>
      <color theme="4"/>
      <name val="Arial"/>
      <family val="2"/>
    </font>
    <font>
      <b/>
      <sz val="22"/>
      <color theme="4"/>
      <name val="Arial"/>
      <family val="2"/>
    </font>
    <font>
      <b/>
      <sz val="12"/>
      <color theme="4"/>
      <name val="Arial"/>
      <family val="2"/>
    </font>
    <font>
      <b/>
      <sz val="14"/>
      <color rgb="FFFF0000"/>
      <name val="Arial"/>
      <family val="2"/>
    </font>
    <font>
      <sz val="11"/>
      <color theme="4"/>
      <name val="Arial"/>
      <family val="2"/>
    </font>
    <font>
      <b/>
      <sz val="11"/>
      <color theme="4"/>
      <name val="Arial"/>
      <family val="2"/>
    </font>
    <font>
      <sz val="11"/>
      <color theme="3"/>
      <name val="Arial"/>
      <family val="2"/>
    </font>
    <font>
      <b/>
      <sz val="11"/>
      <color theme="0"/>
      <name val="Arial"/>
      <family val="2"/>
    </font>
    <font>
      <sz val="11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0"/>
      <name val="Arial"/>
      <family val="2"/>
      <scheme val="minor"/>
    </font>
    <font>
      <b/>
      <sz val="20"/>
      <color theme="4"/>
      <name val="Arial"/>
      <family val="2"/>
    </font>
    <font>
      <b/>
      <sz val="11"/>
      <color theme="1"/>
      <name val="Arial"/>
      <family val="2"/>
    </font>
    <font>
      <b/>
      <sz val="28"/>
      <color theme="4"/>
      <name val="Arial"/>
      <family val="2"/>
    </font>
    <font>
      <sz val="11"/>
      <color theme="4"/>
      <name val="Arial"/>
      <family val="2"/>
      <scheme val="minor"/>
    </font>
    <font>
      <sz val="9"/>
      <color theme="3"/>
      <name val="Arial"/>
      <family val="2"/>
    </font>
    <font>
      <b/>
      <sz val="20"/>
      <color theme="3"/>
      <name val="Arial"/>
      <family val="2"/>
    </font>
    <font>
      <b/>
      <sz val="11"/>
      <color theme="3"/>
      <name val="Arial"/>
      <family val="2"/>
    </font>
    <font>
      <b/>
      <sz val="12"/>
      <color theme="3"/>
      <name val="Arial"/>
      <family val="2"/>
    </font>
    <font>
      <b/>
      <sz val="11"/>
      <color theme="4"/>
      <name val="Arial"/>
      <family val="2"/>
      <scheme val="minor"/>
    </font>
    <font>
      <sz val="11"/>
      <color rgb="FF003C5B"/>
      <name val="Arial"/>
      <family val="2"/>
      <scheme val="minor"/>
    </font>
    <font>
      <b/>
      <sz val="11"/>
      <color rgb="FF003C5B"/>
      <name val="Arial"/>
      <family val="2"/>
      <scheme val="minor"/>
    </font>
    <font>
      <sz val="11"/>
      <color rgb="FF003C5B"/>
      <name val="Arial"/>
      <family val="2"/>
    </font>
    <font>
      <sz val="11"/>
      <color rgb="FF203864"/>
      <name val="Arial"/>
      <family val="2"/>
    </font>
    <font>
      <b/>
      <sz val="11"/>
      <color rgb="FF003C5B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8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/>
      <top style="thin">
        <color theme="8"/>
      </top>
      <bottom style="thin">
        <color indexed="64"/>
      </bottom>
      <diagonal/>
    </border>
    <border>
      <left/>
      <right/>
      <top/>
      <bottom style="medium">
        <color rgb="FFA0A3A8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0" fontId="2" fillId="0" borderId="0" xfId="0" applyFont="1"/>
    <xf numFmtId="0" fontId="10" fillId="3" borderId="0" xfId="0" applyFont="1" applyFill="1"/>
    <xf numFmtId="0" fontId="1" fillId="0" borderId="0" xfId="0" applyFont="1"/>
    <xf numFmtId="0" fontId="14" fillId="0" borderId="0" xfId="0" applyFont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3" fillId="4" borderId="0" xfId="0" applyFont="1" applyFill="1"/>
    <xf numFmtId="0" fontId="11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7" fillId="0" borderId="0" xfId="0" applyFont="1"/>
    <xf numFmtId="0" fontId="17" fillId="0" borderId="0" xfId="0" applyFont="1"/>
    <xf numFmtId="3" fontId="17" fillId="0" borderId="0" xfId="0" applyNumberFormat="1" applyFont="1"/>
    <xf numFmtId="0" fontId="13" fillId="4" borderId="0" xfId="0" applyFont="1" applyFill="1" applyAlignment="1">
      <alignment horizontal="right"/>
    </xf>
    <xf numFmtId="0" fontId="0" fillId="0" borderId="0" xfId="0" pivotButton="1"/>
    <xf numFmtId="0" fontId="1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2" borderId="4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 readingOrder="1"/>
    </xf>
    <xf numFmtId="164" fontId="21" fillId="2" borderId="0" xfId="0" applyNumberFormat="1" applyFont="1" applyFill="1" applyAlignment="1">
      <alignment horizontal="left"/>
    </xf>
    <xf numFmtId="0" fontId="17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6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17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23" fillId="2" borderId="1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5" fillId="5" borderId="8" xfId="0" applyFont="1" applyFill="1" applyBorder="1" applyAlignment="1">
      <alignment vertical="center" wrapText="1"/>
    </xf>
  </cellXfs>
  <cellStyles count="1">
    <cellStyle name="Normal" xfId="0" builtinId="0"/>
  </cellStyles>
  <dxfs count="59">
    <dxf>
      <alignment horizontal="right" readingOrder="0"/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0"/>
      </font>
    </dxf>
    <dxf>
      <font>
        <color theme="0"/>
      </font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trike/>
      </font>
    </dxf>
    <dxf>
      <font>
        <strike/>
      </font>
    </dxf>
    <dxf>
      <font>
        <color theme="9"/>
      </font>
    </dxf>
    <dxf>
      <font>
        <color theme="9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trike/>
      </font>
    </dxf>
    <dxf>
      <font>
        <strike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0"/>
      </font>
    </dxf>
    <dxf>
      <font>
        <color theme="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alignment horizontal="right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120651</xdr:rowOff>
    </xdr:from>
    <xdr:to>
      <xdr:col>1</xdr:col>
      <xdr:colOff>1168401</xdr:colOff>
      <xdr:row>0</xdr:row>
      <xdr:rowOff>495301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20651"/>
          <a:ext cx="1092200" cy="374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120650</xdr:rowOff>
    </xdr:from>
    <xdr:to>
      <xdr:col>1</xdr:col>
      <xdr:colOff>1168401</xdr:colOff>
      <xdr:row>0</xdr:row>
      <xdr:rowOff>514349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120650"/>
          <a:ext cx="1092200" cy="393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57150</xdr:rowOff>
    </xdr:from>
    <xdr:to>
      <xdr:col>1</xdr:col>
      <xdr:colOff>1123951</xdr:colOff>
      <xdr:row>0</xdr:row>
      <xdr:rowOff>450849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57150"/>
          <a:ext cx="1047750" cy="3936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tthew Voegel" refreshedDate="45965.614313078702" createdVersion="6" refreshedVersion="6" minRefreshableVersion="3" recordCount="33">
  <cacheSource type="worksheet">
    <worksheetSource name="OSC_Detail"/>
  </cacheSource>
  <cacheFields count="8">
    <cacheField name="Tradelane" numFmtId="0">
      <sharedItems count="11">
        <s v="North Europe"/>
        <s v="Asia"/>
        <s v="Mediterranean"/>
        <s v="Asia "/>
        <s v="Indian Subcontinent/Middle East"/>
        <s v="South America"/>
        <s v="Caribbean"/>
        <s v="Mideast" u="1"/>
        <s v="Africa" u="1"/>
        <s v="Indian Subcontinent" u="1"/>
        <s v="Caribbean/Central America" u="1"/>
      </sharedItems>
    </cacheField>
    <cacheField name="Country" numFmtId="0">
      <sharedItems count="58">
        <s v="Belgium"/>
        <s v="China"/>
        <s v="Germany "/>
        <s v="Italy"/>
        <s v="Israel"/>
        <s v="Türkiye"/>
        <s v="Thailand"/>
        <s v="Spain"/>
        <s v="Malaysia"/>
        <s v="Taiwan"/>
        <s v="Pakistan"/>
        <s v="Turkiye"/>
        <s v="United Arab Emirates"/>
        <s v="Panama"/>
        <s v="Colombia"/>
        <s v="Germany"/>
        <s v="UK"/>
        <s v="Egypt"/>
        <s v="South Africa" u="1"/>
        <s v="Republic of South Africa" u="1"/>
        <s v="Belguim" u="1"/>
        <s v="Oman" u="1"/>
        <s v="Taiwa" u="1"/>
        <s v="Singapore" u="1"/>
        <s v="Columbia" u="1"/>
        <s v="Morocco" u="1"/>
        <s v="Honduras" u="1"/>
        <s v="Poland" u="1"/>
        <s v="Mexico" u="1"/>
        <s v="Korea" u="1"/>
        <s v="Guatemala" u="1"/>
        <s v="Japan" u="1"/>
        <s v="Sweden" u="1"/>
        <s v="Turkey" u="1"/>
        <s v="Peru" u="1"/>
        <s v="Lithuania" u="1"/>
        <s v="Jamaica" u="1"/>
        <s v="Chile" u="1"/>
        <s v="Netherlands" u="1"/>
        <s v="Dominican Republic" u="1"/>
        <s v="India" u="1"/>
        <s v="Ecuador" u="1"/>
        <s v="Vietnam" u="1"/>
        <s v="United Kingdom" u="1"/>
        <s v="Sri Lanka" u="1"/>
        <s v="Saudi Arabia" u="1"/>
        <s v="Brazil" u="1"/>
        <s v="Saudia Arabia" u="1"/>
        <s v="Argentina" u="1"/>
        <s v="France" u="1"/>
        <s v="Turket" u="1"/>
        <s v="Portugal" u="1"/>
        <s v="Aruba" u="1"/>
        <s v="Uruguay" u="1"/>
        <s v="Costa Rica" u="1"/>
        <s v="South Korea" u="1"/>
        <s v="Greece" u="1"/>
        <s v="Curacao" u="1"/>
      </sharedItems>
    </cacheField>
    <cacheField name="Foreign Port" numFmtId="0">
      <sharedItems/>
    </cacheField>
    <cacheField name="Service Name" numFmtId="0">
      <sharedItems count="135">
        <s v="801 - AL2 / TA1 (US Flag) (First In/Last Out) "/>
        <s v="AA7"/>
        <s v="ACL - ACL Service A ConRo"/>
        <s v="AL3 / TA2 (Last Out) "/>
        <s v="AL6 / TA12"/>
        <s v="AL7 / ZCA"/>
        <s v="AL8 - EMA / TUX"/>
        <s v="AMERICA / Z7S (Last Out)"/>
        <s v="AMERIGO / MENA / WMA / AT4 / AL6"/>
        <s v="CBX / AWE7 / ECC3 (First In)"/>
        <s v="EC1"/>
        <s v="EC2"/>
        <s v="EC3"/>
        <s v="EIS - INDAMEX  / IPE / IEX"/>
        <s v="EMUSA"/>
        <s v="INDX - INDUS Express"/>
        <s v="LP1 - MAN BR / AWE2 / NUE2 / ECX2"/>
        <s v="LP2 - TWS / AWE3 / AUE / ECC1"/>
        <s v="LP3 - COLUMBUS JAX / AWE5 / PE1 / SEAP-USEC "/>
        <s v="MD - USA TO SAEC STRING 1"/>
        <s v="MECL / UMX (US Flag) "/>
        <s v="DRAGON"/>
        <s v="NAE/North Atlantic Express (U7D)"/>
        <s v="NEUSEC2"/>
        <s v="TA2 - LIBERTY / TAE / ATE1"/>
        <s v="TA3 / AL1"/>
        <s v="TEX / TA10 / ZCT "/>
        <s v="TPI"/>
        <s v="TURKON - USM / NAM"/>
        <s v="US2 / TP12  (Last Out)"/>
        <s v="US4 / TP16"/>
        <s v="Wallenius Wilhelmsen - Pendulum Ro-Ro Service"/>
        <s v="WIN / IAX  / IPE2 / IEX2 (Last Out)"/>
        <s v="COSCO/ONE /OOCL/CMA CGM -- CMA/A8/TUX" u="1"/>
        <s v="Amerigo/AT4/MENA" u="1"/>
        <s v="THE Alliance -- North America East Coast-EC1" u="1"/>
        <s v="ACL -- Hapag-Lloyd/Wallenius Wilhelmsen - A Service" u="1"/>
        <s v="CBX/ECC3 (First-In)" u="1"/>
        <s v="ACL-A/ACL Service A ConRo (A)" u="1"/>
        <s v="THE Alliance -- Yang Ming -- North America East Coast 5 - EC4" u="1"/>
        <s v="Maersk Line  -- South Atlantic Express --SAE" u="1"/>
        <s v="THE Alliance -- North America East Coast-EC4" u="1"/>
        <s v="AL2/TA1 - US Flag (First-In / Last Out) " u="1"/>
        <s v="THE Alliance -- North America East Coast 5-EC5" u="1"/>
        <s v="MD - USA TO SAEC (STRING 1)" u="1"/>
        <s v="BLT - ECUADOR - NWC - USA " u="1"/>
        <s v="MSC -- Indus Express -- INDX" u="1"/>
        <s v="CMA CGN / ONE -- AMERXL / FLX " u="1"/>
        <s v="Wallenius Wilhelmsen -- RTW Ro-Ro Service" u="1"/>
        <s v="THE Alliance -- ACL - Transatlantic Loop 1-AL1" u="1"/>
        <s v="EIS/INDAMEX  " u="1"/>
        <s v="THE Alliance -- ACL - Transatlantic Loop 3-AL3" u="1"/>
        <s v="Maersk Line/APL -- MECL" u="1"/>
        <s v="2M Alliance - TA1/NEUATL1" u="1"/>
        <s v="OCEAN Alliance - Manhattan Bridge-AWE2" u="1"/>
        <s v="AL8/EMA/TUX" u="1"/>
        <s v="THE Alliance -- Yang Ming -- North America East Coast 5 - EC5" u="1"/>
        <s v="THE Alliance/OCEAN Alliance -- ZIM - AL6/Amerigo" u="1"/>
        <s v="America/Z7S (Last Out)" u="1"/>
        <s v="TURKON/TR - USA/Turkey Service/USA Express" u="1"/>
        <s v="AL7/ZCT" u="1"/>
        <s v="CMA CGM / APL / Hapag / ONE / OOCL / COSCO -- India America Express -- INDAMEX" u="1"/>
        <s v="TP12/US2 (Last Out USEC)" u="1"/>
        <s v="Turkon/Hapag Lloyd/Arkas -- USA/Turkey Service" u="1"/>
        <s v="TP16/US4" u="1"/>
        <s v="TEX (Turkey East Coast Express) / ZCT " u="1"/>
        <s v="CBX / AWE7 / ECC3 (First-In)" u="1"/>
        <s v="EMPIRE/ZNS" u="1"/>
        <s v="Loop 3/Columbus Jax/LP3" u="1"/>
        <s v="CMA CGN / ONE / COSCO -- AMERXL / FLX " u="1"/>
        <s v="THE Alliance --Transatlantic Loop 2 - AL2" u="1"/>
        <s v="2M Alliance -- USEC6/Elephant" u="1"/>
        <s v="TEX/TA10/ZCT " u="1"/>
        <s v="WIN / IAX (Last Out)" u="1"/>
        <s v="INDUS Express (INDX)" u="1"/>
        <s v="ACL -- Hapag-Lloyd - A Service" u="1"/>
        <s v="SAE" u="1"/>
        <s v="THE Alliance -- North America East Coast 5-EC6" u="1"/>
        <s v="THE Alliance -- Transatlantic Loop 3 - AL3" u="1"/>
        <s v="OCEAN Alliance -- ANL - Columbus JAX-CJX" u="1"/>
        <s v="CMA CGN / Hapag Lloyd / ONE -- India America  Express -- INDAMEX2" u="1"/>
        <s v="NEUSEC1 (Last Out)" u="1"/>
        <s v="COSCO/OOCL -- AWE/AWES/ISE - Asia/USEC " u="1"/>
        <s v="ZIM Container Service Atlantic -- AL7/ZCA" u="1"/>
        <s v="Hapag Lloyd/CMA CGM/ONE --  EIS2/ INDAMEX2/ IN2 /IE2 (First In)" u="1"/>
        <s v="Hapag Lloyd/CMA CGM/ONE --  EIS2/ INDAMEX2/ IN2/ IE2 (First In)" u="1"/>
        <s v="THE Alliance -- Yang Ming -- North America East Coast 1  - EC1" u="1"/>
        <s v="MSC -- Turkey/Greece -- TGR" u="1"/>
        <s v="2M Alliance -- TA2/NEUATL2" u="1"/>
        <s v="THE Alliance -- North America East Coast 2-EC2" u="1"/>
        <s v="TPI/EIS (Indamex)" u="1"/>
        <s v="AL1/TA3 " u="1"/>
        <s v="Ecuador-NWC/BLT / USA Express" u="1"/>
        <s v="2M Alliance -- America Express-AMEX" u="1"/>
        <s v="Loop 2/TWS/LP2" u="1"/>
        <s v="WIN/IAX" u="1"/>
        <s v="MSC -- Scan Baltic -- BLT" u="1"/>
        <s v="OCEAN Alliance -- Columbus Suez - Asia/USEC" u="1"/>
        <s v="Wanhai/Hapag Lloyd -- AA7" u="1"/>
        <s v="SAF/AMEX " u="1"/>
        <s v="Turkon/Hapag Lloyd -- USA/Turkey Service" u="1"/>
        <s v="MSC -- INDUSA (Last out)" u="1"/>
        <s v="OCEAN Alliance -- CBX/ECC3 - Asia/USEC (First-in)" u="1"/>
        <s v="MEDUSEC" u="1"/>
        <s v="CMA CGM/APL/ Hapag/ONE/OOCL/COSCO -- India East Coast Express -- INDAMEX" u="1"/>
        <s v="Loop 1/MAN BR/LP1" u="1"/>
        <s v="ZIM Container Service Pacific -- ZCP" u="1"/>
        <s v="AL6/TA12" u="1"/>
        <s v="MECL - APL-UMX/US Flag " u="1"/>
        <s v=" TURKON / TR - USM / NAM" u="1"/>
        <s v="AL3/TA2 (Last Out) " u="1"/>
        <s v="ZXB / Emerald" u="1"/>
        <s v="EMPIRE / ZNS" u="1"/>
        <s v="OCEAN Alliance - Taiwan Strait-TWS/AUE" u="1"/>
        <s v="EMUSA " u="1"/>
        <s v="801 - AL2 / TA1 - US Flag (First In/Last Out) " u="1"/>
        <s v="NWC-SATL/NEUSEC1 (Last Out)" u="1"/>
        <s v="Liberty Bridge/TAT2/AT1/AL2" u="1"/>
        <s v="ZIM Container Service Asia -- ZXB" u="1"/>
        <s v="NWC-NATL/NEUSEC2" u="1"/>
        <s v="ONE / HMM -- West India NA Express -- WIN " u="1"/>
        <s v="THE Alliance -- ACL - Transatlantic Loop 2 - AL2" u="1"/>
        <s v="MSC -- ZIM - USA/SAEC String 1" u="1"/>
        <s v="OCEAN Alliance - Liberty Bridge/ATE1" u="1"/>
        <s v="2M Alliance -- TP12/EMPIRE/ZBA/US2/752 -- Asia/USEC" u="1"/>
        <s v="EIS - INDAMEX  / IPE2 " u="1"/>
        <s v="Wallenius Wilhelmsen -- Pendulum Ro-Ro Service" u="1"/>
        <s v="Maersk Line/Hapag-Lloyd -- Alianca - TANGO/SEC" u="1"/>
        <s v="MSC -- ZIM - MD/USA/SAEC String 1" u="1"/>
        <s v="Hapag-Lloyd - Caribbean Express Service - CES" u="1"/>
        <s v="SAF - USA TO SOUTH AFRICA / AMEX" u="1"/>
        <s v="SEAMD - MEDUS (Last Out)" u="1"/>
        <s v="THE Alliance -- Yang Ming -- North America East Coast 2 - EC2" u="1"/>
        <s v="2M Alliance -- TA5/MEDUSEC" u="1"/>
        <s v="MSC -- Santana Service -- SAN" u="1"/>
      </sharedItems>
    </cacheField>
    <cacheField name="POV Terminal" numFmtId="0">
      <sharedItems/>
    </cacheField>
    <cacheField name="Frequency" numFmtId="0">
      <sharedItems/>
    </cacheField>
    <cacheField name="Export Transit Days" numFmtId="0">
      <sharedItems containsString="0" containsBlank="1" containsNumber="1" containsInteger="1" minValue="5" maxValue="57"/>
    </cacheField>
    <cacheField name="Import Transit Days" numFmtId="0">
      <sharedItems containsString="0" containsBlank="1" containsNumber="1" containsInteger="1" minValue="10" maxValue="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x v="0"/>
    <x v="0"/>
    <s v="Antwerp"/>
    <x v="0"/>
    <s v="NIT"/>
    <s v="Weekly"/>
    <n v="15"/>
    <n v="10"/>
  </r>
  <r>
    <x v="1"/>
    <x v="1"/>
    <s v="Shanghai"/>
    <x v="1"/>
    <s v="NIT"/>
    <s v="Weekly"/>
    <n v="38"/>
    <n v="44"/>
  </r>
  <r>
    <x v="0"/>
    <x v="2"/>
    <s v="Hamburg"/>
    <x v="2"/>
    <s v="NIT"/>
    <s v="Weekly"/>
    <n v="13"/>
    <n v="20"/>
  </r>
  <r>
    <x v="0"/>
    <x v="0"/>
    <s v="Antwerp"/>
    <x v="3"/>
    <s v="NIT"/>
    <s v="Weekly"/>
    <n v="12"/>
    <n v="28"/>
  </r>
  <r>
    <x v="2"/>
    <x v="3"/>
    <s v="Vado Ligure"/>
    <x v="4"/>
    <s v="NIT"/>
    <s v="Weekly"/>
    <n v="29"/>
    <n v="18"/>
  </r>
  <r>
    <x v="2"/>
    <x v="4"/>
    <s v="Ashdod"/>
    <x v="5"/>
    <s v="NIT"/>
    <s v="Weekly"/>
    <n v="28"/>
    <n v="27"/>
  </r>
  <r>
    <x v="2"/>
    <x v="5"/>
    <s v="İskenderun"/>
    <x v="6"/>
    <s v="NIT"/>
    <s v="Weekly"/>
    <n v="30"/>
    <n v="31"/>
  </r>
  <r>
    <x v="3"/>
    <x v="6"/>
    <s v="Laem Chabang"/>
    <x v="7"/>
    <s v="VIG"/>
    <s v="Weekly"/>
    <n v="39"/>
    <n v="45"/>
  </r>
  <r>
    <x v="2"/>
    <x v="7"/>
    <s v="Algeciras"/>
    <x v="8"/>
    <s v="NIT"/>
    <s v="Weekly"/>
    <n v="17"/>
    <n v="23"/>
  </r>
  <r>
    <x v="1"/>
    <x v="8"/>
    <s v="Port Klang"/>
    <x v="9"/>
    <s v="NIT"/>
    <s v="Weekly"/>
    <n v="45"/>
    <n v="45"/>
  </r>
  <r>
    <x v="1"/>
    <x v="9"/>
    <s v="Kaohsiung"/>
    <x v="10"/>
    <s v="NIT"/>
    <s v="Weekly"/>
    <n v="40"/>
    <n v="42"/>
  </r>
  <r>
    <x v="1"/>
    <x v="1"/>
    <s v="Xiamen"/>
    <x v="11"/>
    <s v="NIT"/>
    <s v="Weekly"/>
    <n v="40"/>
    <n v="42"/>
  </r>
  <r>
    <x v="1"/>
    <x v="6"/>
    <s v="Laem Chabang"/>
    <x v="12"/>
    <s v="NIT"/>
    <s v="Weekly"/>
    <m/>
    <n v="53"/>
  </r>
  <r>
    <x v="4"/>
    <x v="10"/>
    <s v="Port Qasim"/>
    <x v="13"/>
    <s v="NIT"/>
    <s v="Weekly"/>
    <n v="40"/>
    <n v="37"/>
  </r>
  <r>
    <x v="2"/>
    <x v="11"/>
    <s v="Tekirdag"/>
    <x v="14"/>
    <s v="VIG"/>
    <s v="Weekly"/>
    <m/>
    <m/>
  </r>
  <r>
    <x v="4"/>
    <x v="12"/>
    <s v="Abu Dhabi"/>
    <x v="15"/>
    <s v="VIG"/>
    <s v="Weekly"/>
    <n v="40"/>
    <n v="47"/>
  </r>
  <r>
    <x v="1"/>
    <x v="1"/>
    <s v="Tianjin"/>
    <x v="16"/>
    <s v="VIG"/>
    <s v="Weekly"/>
    <n v="39"/>
    <n v="36"/>
  </r>
  <r>
    <x v="1"/>
    <x v="1"/>
    <s v="Port Klang"/>
    <x v="17"/>
    <s v="VIG"/>
    <s v="Weekly"/>
    <m/>
    <n v="45"/>
  </r>
  <r>
    <x v="1"/>
    <x v="1"/>
    <s v="Yantian"/>
    <x v="18"/>
    <s v="VIG"/>
    <s v="Weekly"/>
    <m/>
    <n v="49"/>
  </r>
  <r>
    <x v="5"/>
    <x v="13"/>
    <s v="Cristobal"/>
    <x v="19"/>
    <s v="VIG"/>
    <s v="Weekly"/>
    <n v="14"/>
    <n v="11"/>
  </r>
  <r>
    <x v="4"/>
    <x v="12"/>
    <s v="Jebel Ali"/>
    <x v="20"/>
    <s v="NIT"/>
    <s v="Weekly"/>
    <n v="36"/>
    <n v="58"/>
  </r>
  <r>
    <x v="2"/>
    <x v="3"/>
    <s v="Gioia Tauro"/>
    <x v="21"/>
    <s v="VIG"/>
    <s v="Weekly"/>
    <m/>
    <m/>
  </r>
  <r>
    <x v="6"/>
    <x v="14"/>
    <s v="Cartagena"/>
    <x v="22"/>
    <s v="NIT"/>
    <s v="Weekly"/>
    <n v="5"/>
    <n v="13"/>
  </r>
  <r>
    <x v="0"/>
    <x v="15"/>
    <s v="Bremerhaven"/>
    <x v="23"/>
    <s v="VIG"/>
    <s v="Weekly"/>
    <n v="15"/>
    <n v="20"/>
  </r>
  <r>
    <x v="0"/>
    <x v="16"/>
    <s v="Southhampton"/>
    <x v="24"/>
    <s v="VIG"/>
    <s v="Weekly"/>
    <n v="14"/>
    <n v="25"/>
  </r>
  <r>
    <x v="0"/>
    <x v="16"/>
    <s v="Southhampton"/>
    <x v="25"/>
    <s v="VIG"/>
    <s v="Weekly"/>
    <n v="19"/>
    <n v="21"/>
  </r>
  <r>
    <x v="2"/>
    <x v="5"/>
    <s v="Istanbul Amarli"/>
    <x v="26"/>
    <s v="NIT"/>
    <s v="Weekly"/>
    <n v="19"/>
    <n v="22"/>
  </r>
  <r>
    <x v="4"/>
    <x v="10"/>
    <s v="Port Qasim"/>
    <x v="27"/>
    <s v="NIT"/>
    <s v="Weekly"/>
    <n v="32"/>
    <n v="36"/>
  </r>
  <r>
    <x v="2"/>
    <x v="17"/>
    <s v="Alexandria"/>
    <x v="28"/>
    <s v="NIT"/>
    <s v="Weekly"/>
    <m/>
    <n v="50"/>
  </r>
  <r>
    <x v="1"/>
    <x v="1"/>
    <s v="Ningbo"/>
    <x v="29"/>
    <s v="VIG"/>
    <s v="Weekly"/>
    <n v="39"/>
    <n v="42"/>
  </r>
  <r>
    <x v="1"/>
    <x v="1"/>
    <s v="Nansha"/>
    <x v="30"/>
    <s v="VIG"/>
    <s v="Weekly"/>
    <n v="57"/>
    <n v="46"/>
  </r>
  <r>
    <x v="0"/>
    <x v="15"/>
    <s v="Bremerhaven"/>
    <x v="31"/>
    <s v="NNMT"/>
    <s v="21 days"/>
    <n v="19"/>
    <n v="40"/>
  </r>
  <r>
    <x v="4"/>
    <x v="10"/>
    <s v="Port Qasim"/>
    <x v="32"/>
    <s v="NIT"/>
    <s v="Weekly"/>
    <n v="28"/>
    <n v="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rowGrandTotals="0" itemPrintTitles="1" createdVersion="5" indent="0" outline="1" outlineData="1" multipleFieldFilters="0" rowHeaderCaption="Service Name">
  <location ref="B10:D43" firstHeaderRow="0" firstDataRow="1" firstDataCol="1" rowPageCount="2" colPageCount="1"/>
  <pivotFields count="8">
    <pivotField axis="axisPage" multipleItemSelectionAllowed="1" showAll="0" defaultSubtotal="0">
      <items count="11">
        <item m="1" x="8"/>
        <item x="1"/>
        <item m="1" x="10"/>
        <item x="4"/>
        <item x="2"/>
        <item h="1" m="1" x="7"/>
        <item x="0"/>
        <item x="5"/>
        <item x="6"/>
        <item m="1" x="9"/>
        <item x="3"/>
      </items>
    </pivotField>
    <pivotField axis="axisPage" multipleItemSelectionAllowed="1" showAll="0" defaultSubtotal="0">
      <items count="58">
        <item x="1"/>
        <item m="1" x="30"/>
        <item m="1" x="26"/>
        <item m="1" x="31"/>
        <item x="8"/>
        <item x="13"/>
        <item m="1" x="19"/>
        <item m="1" x="23"/>
        <item m="1" x="55"/>
        <item x="9"/>
        <item x="6"/>
        <item m="1" x="42"/>
        <item m="1" x="40"/>
        <item x="10"/>
        <item x="17"/>
        <item m="1" x="49"/>
        <item m="1" x="56"/>
        <item x="4"/>
        <item x="3"/>
        <item x="7"/>
        <item m="1" x="33"/>
        <item m="1" x="21"/>
        <item m="1" x="45"/>
        <item x="12"/>
        <item x="0"/>
        <item x="15"/>
        <item x="2"/>
        <item m="1" x="38"/>
        <item m="1" x="51"/>
        <item m="1" x="32"/>
        <item m="1" x="43"/>
        <item m="1" x="48"/>
        <item m="1" x="46"/>
        <item m="1" x="53"/>
        <item m="1" x="36"/>
        <item m="1" x="57"/>
        <item m="1" x="52"/>
        <item m="1" x="24"/>
        <item m="1" x="54"/>
        <item m="1" x="39"/>
        <item m="1" x="44"/>
        <item m="1" x="35"/>
        <item m="1" x="27"/>
        <item m="1" x="25"/>
        <item x="14"/>
        <item m="1" x="22"/>
        <item m="1" x="29"/>
        <item m="1" x="50"/>
        <item m="1" x="28"/>
        <item m="1" x="37"/>
        <item m="1" x="34"/>
        <item m="1" x="41"/>
        <item m="1" x="47"/>
        <item m="1" x="20"/>
        <item x="16"/>
        <item x="5"/>
        <item m="1" x="18"/>
        <item x="11"/>
      </items>
    </pivotField>
    <pivotField showAll="0" defaultSubtotal="0"/>
    <pivotField axis="axisRow" outline="0" showAll="0" sortType="ascending" defaultSubtotal="0">
      <items count="135">
        <item m="1" x="109"/>
        <item m="1" x="93"/>
        <item m="1" x="53"/>
        <item m="1" x="88"/>
        <item m="1" x="133"/>
        <item m="1" x="124"/>
        <item m="1" x="71"/>
        <item m="1" x="115"/>
        <item x="0"/>
        <item x="1"/>
        <item x="2"/>
        <item m="1" x="75"/>
        <item m="1" x="36"/>
        <item m="1" x="38"/>
        <item m="1" x="91"/>
        <item m="1" x="42"/>
        <item x="3"/>
        <item m="1" x="110"/>
        <item x="4"/>
        <item m="1" x="107"/>
        <item x="5"/>
        <item m="1" x="60"/>
        <item x="6"/>
        <item m="1" x="55"/>
        <item x="7"/>
        <item m="1" x="58"/>
        <item x="8"/>
        <item m="1" x="34"/>
        <item m="1" x="45"/>
        <item x="9"/>
        <item m="1" x="66"/>
        <item m="1" x="37"/>
        <item m="1" x="61"/>
        <item n="CMA CGM / Hapag Lloyd / ONE -- India America  Express -- INDAMEX2" m="1" x="80"/>
        <item n="CMA CGM / ONE -- AMERXL / FLX " m="1" x="47"/>
        <item m="1" x="104"/>
        <item m="1" x="69"/>
        <item m="1" x="33"/>
        <item m="1" x="82"/>
        <item x="21"/>
        <item x="10"/>
        <item x="11"/>
        <item x="12"/>
        <item m="1" x="92"/>
        <item x="13"/>
        <item m="1" x="125"/>
        <item m="1" x="50"/>
        <item m="1" x="112"/>
        <item m="1" x="67"/>
        <item x="14"/>
        <item m="1" x="114"/>
        <item m="1" x="84"/>
        <item m="1" x="85"/>
        <item m="1" x="129"/>
        <item m="1" x="74"/>
        <item x="15"/>
        <item m="1" x="117"/>
        <item m="1" x="105"/>
        <item m="1" x="94"/>
        <item m="1" x="68"/>
        <item x="16"/>
        <item x="17"/>
        <item x="18"/>
        <item m="1" x="40"/>
        <item m="1" x="52"/>
        <item m="1" x="127"/>
        <item m="1" x="44"/>
        <item x="19"/>
        <item m="1" x="108"/>
        <item x="20"/>
        <item m="1" x="103"/>
        <item m="1" x="46"/>
        <item m="1" x="101"/>
        <item m="1" x="134"/>
        <item m="1" x="96"/>
        <item m="1" x="87"/>
        <item m="1" x="128"/>
        <item m="1" x="122"/>
        <item x="22"/>
        <item m="1" x="81"/>
        <item x="23"/>
        <item m="1" x="119"/>
        <item m="1" x="116"/>
        <item m="1" x="79"/>
        <item m="1" x="102"/>
        <item m="1" x="97"/>
        <item m="1" x="123"/>
        <item m="1" x="54"/>
        <item m="1" x="113"/>
        <item m="1" x="120"/>
        <item m="1" x="76"/>
        <item m="1" x="130"/>
        <item m="1" x="99"/>
        <item m="1" x="131"/>
        <item x="24"/>
        <item x="25"/>
        <item m="1" x="65"/>
        <item x="26"/>
        <item m="1" x="72"/>
        <item m="1" x="49"/>
        <item m="1" x="121"/>
        <item m="1" x="51"/>
        <item m="1" x="89"/>
        <item m="1" x="43"/>
        <item m="1" x="77"/>
        <item m="1" x="35"/>
        <item m="1" x="41"/>
        <item m="1" x="78"/>
        <item m="1" x="86"/>
        <item m="1" x="132"/>
        <item m="1" x="39"/>
        <item m="1" x="56"/>
        <item m="1" x="70"/>
        <item m="1" x="57"/>
        <item m="1" x="62"/>
        <item m="1" x="64"/>
        <item x="27"/>
        <item m="1" x="90"/>
        <item x="28"/>
        <item m="1" x="100"/>
        <item m="1" x="63"/>
        <item m="1" x="59"/>
        <item x="29"/>
        <item x="30"/>
        <item x="31"/>
        <item m="1" x="126"/>
        <item m="1" x="48"/>
        <item m="1" x="98"/>
        <item x="32"/>
        <item m="1" x="73"/>
        <item m="1" x="95"/>
        <item m="1" x="118"/>
        <item m="1" x="83"/>
        <item m="1" x="106"/>
        <item m="1" x="111"/>
      </items>
    </pivotField>
    <pivotField showAll="0" defaultSubtotal="0"/>
    <pivotField outline="0" showAll="0" defaultSubtotal="0"/>
    <pivotField dataField="1" showAll="0"/>
    <pivotField dataField="1" showAll="0"/>
  </pivotFields>
  <rowFields count="1">
    <field x="3"/>
  </rowFields>
  <rowItems count="33">
    <i>
      <x v="8"/>
    </i>
    <i>
      <x v="9"/>
    </i>
    <i>
      <x v="10"/>
    </i>
    <i>
      <x v="16"/>
    </i>
    <i>
      <x v="18"/>
    </i>
    <i>
      <x v="20"/>
    </i>
    <i>
      <x v="22"/>
    </i>
    <i>
      <x v="24"/>
    </i>
    <i>
      <x v="26"/>
    </i>
    <i>
      <x v="29"/>
    </i>
    <i>
      <x v="39"/>
    </i>
    <i>
      <x v="40"/>
    </i>
    <i>
      <x v="41"/>
    </i>
    <i>
      <x v="42"/>
    </i>
    <i>
      <x v="44"/>
    </i>
    <i>
      <x v="49"/>
    </i>
    <i>
      <x v="55"/>
    </i>
    <i>
      <x v="60"/>
    </i>
    <i>
      <x v="61"/>
    </i>
    <i>
      <x v="62"/>
    </i>
    <i>
      <x v="67"/>
    </i>
    <i>
      <x v="69"/>
    </i>
    <i>
      <x v="78"/>
    </i>
    <i>
      <x v="80"/>
    </i>
    <i>
      <x v="94"/>
    </i>
    <i>
      <x v="95"/>
    </i>
    <i>
      <x v="97"/>
    </i>
    <i>
      <x v="116"/>
    </i>
    <i>
      <x v="118"/>
    </i>
    <i>
      <x v="122"/>
    </i>
    <i>
      <x v="123"/>
    </i>
    <i>
      <x v="124"/>
    </i>
    <i>
      <x v="128"/>
    </i>
  </rowItems>
  <colFields count="1">
    <field x="-2"/>
  </colFields>
  <colItems count="2">
    <i>
      <x/>
    </i>
    <i i="1">
      <x v="1"/>
    </i>
  </colItems>
  <pageFields count="2">
    <pageField fld="0" hier="-1"/>
    <pageField fld="1" hier="-1"/>
  </pageFields>
  <dataFields count="2">
    <dataField name="Transit Days (Imports)" fld="7" subtotal="average" baseField="3" baseItem="5" numFmtId="3"/>
    <dataField name="Transit Days (Exports)" fld="6" subtotal="average" baseField="5" baseItem="2" numFmtId="3"/>
  </dataFields>
  <formats count="21">
    <format dxfId="4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0">
      <pivotArea outline="0" collapsedLevelsAreSubtotals="1" fieldPosition="0"/>
    </format>
    <format dxfId="39">
      <pivotArea dataOnly="0" labelOnly="1" fieldPosition="0">
        <references count="1">
          <reference field="3" count="0"/>
        </references>
      </pivotArea>
    </format>
    <format dxfId="38">
      <pivotArea field="3" type="button" dataOnly="0" labelOnly="1" outline="0" axis="axisRow" fieldPosition="0"/>
    </format>
    <format dxfId="3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6">
      <pivotArea field="3" type="button" dataOnly="0" labelOnly="1" outline="0" axis="axisRow" fieldPosition="0"/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field="3" type="button" dataOnly="0" labelOnly="1" outline="0" axis="axisRow" fieldPosition="0"/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31">
      <pivotArea dataOnly="0" labelOnly="1" fieldPosition="0">
        <references count="1">
          <reference field="3" count="1">
            <x v="99"/>
          </reference>
        </references>
      </pivotArea>
    </format>
    <format dxfId="30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29">
      <pivotArea dataOnly="0" labelOnly="1" fieldPosition="0">
        <references count="1">
          <reference field="3" count="1">
            <x v="99"/>
          </reference>
        </references>
      </pivotArea>
    </format>
    <format dxfId="28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27">
      <pivotArea dataOnly="0" labelOnly="1" fieldPosition="0">
        <references count="1">
          <reference field="3" count="1">
            <x v="99"/>
          </reference>
        </references>
      </pivotArea>
    </format>
    <format dxfId="26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25">
      <pivotArea dataOnly="0" labelOnly="1" fieldPosition="0">
        <references count="1">
          <reference field="3" count="1">
            <x v="104"/>
          </reference>
        </references>
      </pivotArea>
    </format>
    <format dxfId="24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23">
      <pivotArea dataOnly="0" labelOnly="1" fieldPosition="0">
        <references count="1">
          <reference field="3" count="1">
            <x v="104"/>
          </reference>
        </references>
      </pivotArea>
    </format>
    <format dxfId="22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21">
      <pivotArea dataOnly="0" labelOnly="1" fieldPosition="0">
        <references count="1">
          <reference field="3" count="1">
            <x v="104"/>
          </reference>
        </references>
      </pivotArea>
    </format>
  </formats>
  <pivotTableStyleInfo name="PivotStyleDark18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ExternalData_1" refreshOnLoad="1" connectionId="1" autoFormatId="16" applyNumberFormats="0" applyBorderFormats="0" applyFontFormats="0" applyPatternFormats="0" applyAlignmentFormats="0" applyWidthHeightFormats="0">
  <queryTableRefresh nextId="28" unboundColumnsLeft="3">
    <queryTableFields count="8">
      <queryTableField id="26" dataBound="0" tableColumnId="15"/>
      <queryTableField id="25" dataBound="0" tableColumnId="16"/>
      <queryTableField id="24" dataBound="0" tableColumnId="17"/>
      <queryTableField id="2" name="Service_short_name" tableColumnId="2"/>
      <queryTableField id="27" dataBound="0" tableColumnId="18"/>
      <queryTableField id="6" name="Frequency" tableColumnId="6"/>
      <queryTableField id="8" name="Export_Transit_Time" tableColumnId="8"/>
      <queryTableField id="9" name="Import_Transit_Time" tableColumnId="9"/>
    </queryTableFields>
    <queryTableDeletedFields count="10">
      <deletedField name="Depart_DOW"/>
      <deletedField name="Arrive_DOW"/>
      <deletedField name="Start_DOW"/>
      <deletedField name="Route"/>
      <deletedField name="Tradelane"/>
      <deletedField name="Port_Name"/>
      <deletedField name="Country"/>
      <deletedField name="Terminal"/>
      <deletedField name="Depart_Day"/>
      <deletedField name="Arrive_day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43" displayName="Table43" ref="B5:F41" totalsRowShown="0" headerRowDxfId="58" dataDxfId="57">
  <autoFilter ref="B5:F41"/>
  <sortState ref="B6:F44">
    <sortCondition ref="C5:C44"/>
  </sortState>
  <tableColumns count="5">
    <tableColumn id="1" name="Tradelane" dataDxfId="56"/>
    <tableColumn id="2" name="Service" dataDxfId="55"/>
    <tableColumn id="3" name="Alliance/Ocean Carriers" dataDxfId="54"/>
    <tableColumn id="4" name="Terminal" dataDxfId="53"/>
    <tableColumn id="5" name="Port Rotation" dataDxfId="5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" name="OSC_Detail" displayName="OSC_Detail" ref="B5:I38" tableType="queryTable" totalsRowShown="0" headerRowDxfId="51" dataDxfId="50">
  <autoFilter ref="B5:I38"/>
  <sortState ref="B6:I42">
    <sortCondition ref="E5:E42"/>
  </sortState>
  <tableColumns count="8">
    <tableColumn id="15" uniqueName="15" name="Tradelane" queryTableFieldId="26" dataDxfId="49"/>
    <tableColumn id="16" uniqueName="16" name="Country" queryTableFieldId="25" dataDxfId="48"/>
    <tableColumn id="17" uniqueName="17" name="Foreign Port" queryTableFieldId="24" dataDxfId="47"/>
    <tableColumn id="2" uniqueName="2" name="Service Name" queryTableFieldId="2" dataDxfId="46"/>
    <tableColumn id="18" uniqueName="18" name="POV Terminal" queryTableFieldId="27" dataDxfId="45"/>
    <tableColumn id="6" uniqueName="6" name="Frequency" queryTableFieldId="6" dataDxfId="44"/>
    <tableColumn id="8" uniqueName="8" name="Export Transit Days" queryTableFieldId="8" dataDxfId="43"/>
    <tableColumn id="9" uniqueName="9" name="Import Transit Days" queryTableFieldId="9" dataDxfId="42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POV 2020">
  <a:themeElements>
    <a:clrScheme name="Custom 1">
      <a:dk1>
        <a:srgbClr val="535458"/>
      </a:dk1>
      <a:lt1>
        <a:srgbClr val="FFFFFF"/>
      </a:lt1>
      <a:dk2>
        <a:srgbClr val="003C5B"/>
      </a:dk2>
      <a:lt2>
        <a:srgbClr val="E7E6E6"/>
      </a:lt2>
      <a:accent1>
        <a:srgbClr val="003C5B"/>
      </a:accent1>
      <a:accent2>
        <a:srgbClr val="00ADBB"/>
      </a:accent2>
      <a:accent3>
        <a:srgbClr val="E7E6E6"/>
      </a:accent3>
      <a:accent4>
        <a:srgbClr val="00958E"/>
      </a:accent4>
      <a:accent5>
        <a:srgbClr val="146AA4"/>
      </a:accent5>
      <a:accent6>
        <a:srgbClr val="DE5D56"/>
      </a:accent6>
      <a:hlink>
        <a:srgbClr val="003C5B"/>
      </a:hlink>
      <a:folHlink>
        <a:srgbClr val="00ACB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ort of Virginia -ppt template - 2020" id="{16D04BA4-FE6D-40B1-B619-BF49CA1EA6BE}" vid="{167B2559-992F-432F-9467-C06B48BE024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S58"/>
  <sheetViews>
    <sheetView showGridLines="0" tabSelected="1" zoomScale="80" zoomScaleNormal="80" workbookViewId="0">
      <pane ySplit="5" topLeftCell="A6" activePane="bottomLeft" state="frozen"/>
      <selection pane="bottomLeft" activeCell="H1" sqref="H1"/>
    </sheetView>
  </sheetViews>
  <sheetFormatPr defaultColWidth="8.75" defaultRowHeight="14.25" x14ac:dyDescent="0.2"/>
  <cols>
    <col min="1" max="1" width="3.5" style="6" customWidth="1"/>
    <col min="2" max="2" width="33.375" style="6" customWidth="1"/>
    <col min="3" max="3" width="57.625" style="6" bestFit="1" customWidth="1"/>
    <col min="4" max="4" width="64.5" style="47" customWidth="1"/>
    <col min="5" max="5" width="13.625" style="30" customWidth="1"/>
    <col min="6" max="6" width="105.25" style="19" customWidth="1"/>
    <col min="7" max="16384" width="8.75" style="6"/>
  </cols>
  <sheetData>
    <row r="1" spans="2:19" s="1" customFormat="1" ht="42" customHeight="1" x14ac:dyDescent="0.2">
      <c r="D1" s="45"/>
      <c r="E1" s="28"/>
      <c r="F1" s="17"/>
    </row>
    <row r="2" spans="2:19" s="1" customFormat="1" ht="33.75" x14ac:dyDescent="0.5">
      <c r="B2" s="2" t="s">
        <v>0</v>
      </c>
      <c r="C2" s="3"/>
      <c r="D2" s="45"/>
      <c r="E2" s="28"/>
      <c r="F2" s="17"/>
    </row>
    <row r="3" spans="2:19" s="1" customFormat="1" ht="15.75" x14ac:dyDescent="0.25">
      <c r="B3" s="40">
        <v>46023</v>
      </c>
      <c r="D3" s="45"/>
      <c r="E3" s="28"/>
      <c r="F3" s="17"/>
    </row>
    <row r="4" spans="2:19" s="1" customFormat="1" ht="18" x14ac:dyDescent="0.25">
      <c r="B4" s="5"/>
      <c r="D4" s="45"/>
      <c r="E4" s="28"/>
      <c r="F4" s="17"/>
    </row>
    <row r="5" spans="2:19" ht="15" x14ac:dyDescent="0.25">
      <c r="B5" s="8" t="s">
        <v>1</v>
      </c>
      <c r="C5" s="8" t="s">
        <v>2</v>
      </c>
      <c r="D5" s="46" t="s">
        <v>3</v>
      </c>
      <c r="E5" s="29" t="s">
        <v>4</v>
      </c>
      <c r="F5" s="18" t="s">
        <v>5</v>
      </c>
      <c r="R5" s="1"/>
      <c r="S5" s="1"/>
    </row>
    <row r="6" spans="2:19" s="7" customFormat="1" ht="35.1" customHeight="1" x14ac:dyDescent="0.2">
      <c r="B6" s="51" t="s">
        <v>6</v>
      </c>
      <c r="C6" s="52" t="s">
        <v>7</v>
      </c>
      <c r="D6" s="53" t="s">
        <v>8</v>
      </c>
      <c r="E6" s="44" t="s">
        <v>9</v>
      </c>
      <c r="F6" s="37" t="s">
        <v>10</v>
      </c>
      <c r="R6" s="6"/>
      <c r="S6" s="6"/>
    </row>
    <row r="7" spans="2:19" s="7" customFormat="1" ht="35.1" customHeight="1" x14ac:dyDescent="0.2">
      <c r="B7" s="38" t="s">
        <v>11</v>
      </c>
      <c r="C7" s="38" t="s">
        <v>12</v>
      </c>
      <c r="D7" s="43" t="s">
        <v>13</v>
      </c>
      <c r="E7" s="44" t="s">
        <v>9</v>
      </c>
      <c r="F7" s="41" t="s">
        <v>14</v>
      </c>
    </row>
    <row r="8" spans="2:19" s="7" customFormat="1" ht="35.1" customHeight="1" x14ac:dyDescent="0.2">
      <c r="B8" s="38" t="s">
        <v>11</v>
      </c>
      <c r="C8" s="56" t="s">
        <v>15</v>
      </c>
      <c r="D8" s="43" t="s">
        <v>16</v>
      </c>
      <c r="E8" s="48" t="s">
        <v>9</v>
      </c>
      <c r="F8" s="57" t="s">
        <v>17</v>
      </c>
    </row>
    <row r="9" spans="2:19" s="7" customFormat="1" ht="35.1" customHeight="1" x14ac:dyDescent="0.2">
      <c r="B9" s="56" t="s">
        <v>11</v>
      </c>
      <c r="C9" s="56" t="s">
        <v>18</v>
      </c>
      <c r="D9" s="43" t="s">
        <v>19</v>
      </c>
      <c r="E9" s="48" t="s">
        <v>20</v>
      </c>
      <c r="F9" s="57" t="s">
        <v>21</v>
      </c>
    </row>
    <row r="10" spans="2:19" s="7" customFormat="1" ht="35.1" customHeight="1" x14ac:dyDescent="0.2">
      <c r="B10" s="56" t="s">
        <v>11</v>
      </c>
      <c r="C10" s="56" t="s">
        <v>22</v>
      </c>
      <c r="D10" s="43" t="s">
        <v>19</v>
      </c>
      <c r="E10" s="48" t="s">
        <v>9</v>
      </c>
      <c r="F10" s="57" t="s">
        <v>23</v>
      </c>
    </row>
    <row r="11" spans="2:19" s="7" customFormat="1" ht="35.1" customHeight="1" x14ac:dyDescent="0.2">
      <c r="B11" s="38" t="s">
        <v>24</v>
      </c>
      <c r="C11" s="42" t="s">
        <v>25</v>
      </c>
      <c r="D11" s="43" t="s">
        <v>19</v>
      </c>
      <c r="E11" s="48" t="s">
        <v>9</v>
      </c>
      <c r="F11" s="22" t="s">
        <v>26</v>
      </c>
    </row>
    <row r="12" spans="2:19" s="7" customFormat="1" ht="35.1" customHeight="1" x14ac:dyDescent="0.2">
      <c r="B12" s="38" t="s">
        <v>24</v>
      </c>
      <c r="C12" s="38" t="s">
        <v>27</v>
      </c>
      <c r="D12" s="43" t="s">
        <v>28</v>
      </c>
      <c r="E12" s="44" t="s">
        <v>9</v>
      </c>
      <c r="F12" s="22" t="s">
        <v>29</v>
      </c>
    </row>
    <row r="13" spans="2:19" s="7" customFormat="1" ht="35.1" customHeight="1" thickBot="1" x14ac:dyDescent="0.25">
      <c r="B13" s="38" t="s">
        <v>24</v>
      </c>
      <c r="C13" s="38" t="s">
        <v>30</v>
      </c>
      <c r="D13" s="43" t="s">
        <v>31</v>
      </c>
      <c r="E13" s="44" t="s">
        <v>9</v>
      </c>
      <c r="F13" s="90" t="s">
        <v>190</v>
      </c>
    </row>
    <row r="14" spans="2:19" s="7" customFormat="1" ht="35.1" customHeight="1" x14ac:dyDescent="0.2">
      <c r="B14" s="56" t="s">
        <v>32</v>
      </c>
      <c r="C14" s="56" t="s">
        <v>33</v>
      </c>
      <c r="D14" s="58" t="s">
        <v>34</v>
      </c>
      <c r="E14" s="48" t="s">
        <v>20</v>
      </c>
      <c r="F14" s="59" t="s">
        <v>35</v>
      </c>
    </row>
    <row r="15" spans="2:19" s="7" customFormat="1" ht="35.1" customHeight="1" thickBot="1" x14ac:dyDescent="0.25">
      <c r="B15" s="38" t="s">
        <v>24</v>
      </c>
      <c r="C15" s="38" t="s">
        <v>36</v>
      </c>
      <c r="D15" s="43" t="s">
        <v>37</v>
      </c>
      <c r="E15" s="48" t="s">
        <v>9</v>
      </c>
      <c r="F15" s="90" t="s">
        <v>191</v>
      </c>
    </row>
    <row r="16" spans="2:19" s="7" customFormat="1" ht="35.1" customHeight="1" x14ac:dyDescent="0.2">
      <c r="B16" s="38" t="s">
        <v>32</v>
      </c>
      <c r="C16" s="87" t="s">
        <v>38</v>
      </c>
      <c r="D16" s="78" t="s">
        <v>39</v>
      </c>
      <c r="E16" s="44" t="s">
        <v>20</v>
      </c>
      <c r="F16" s="22" t="s">
        <v>40</v>
      </c>
    </row>
    <row r="17" spans="2:6" s="7" customFormat="1" ht="40.9" customHeight="1" x14ac:dyDescent="0.2">
      <c r="B17" s="38" t="s">
        <v>24</v>
      </c>
      <c r="C17" s="38" t="s">
        <v>41</v>
      </c>
      <c r="D17" s="43" t="s">
        <v>42</v>
      </c>
      <c r="E17" s="48" t="s">
        <v>20</v>
      </c>
      <c r="F17" s="22" t="s">
        <v>192</v>
      </c>
    </row>
    <row r="18" spans="2:6" s="7" customFormat="1" ht="35.1" customHeight="1" x14ac:dyDescent="0.2">
      <c r="B18" s="38" t="s">
        <v>32</v>
      </c>
      <c r="C18" s="38" t="s">
        <v>43</v>
      </c>
      <c r="D18" s="43" t="s">
        <v>44</v>
      </c>
      <c r="E18" s="48" t="s">
        <v>9</v>
      </c>
      <c r="F18" s="22" t="s">
        <v>45</v>
      </c>
    </row>
    <row r="19" spans="2:6" s="7" customFormat="1" ht="35.1" customHeight="1" x14ac:dyDescent="0.2">
      <c r="B19" s="38" t="s">
        <v>32</v>
      </c>
      <c r="C19" s="38" t="s">
        <v>46</v>
      </c>
      <c r="D19" s="43" t="s">
        <v>44</v>
      </c>
      <c r="E19" s="48" t="s">
        <v>9</v>
      </c>
      <c r="F19" s="22" t="s">
        <v>47</v>
      </c>
    </row>
    <row r="20" spans="2:6" s="7" customFormat="1" ht="41.45" customHeight="1" x14ac:dyDescent="0.2">
      <c r="B20" s="38" t="s">
        <v>6</v>
      </c>
      <c r="C20" s="38" t="s">
        <v>48</v>
      </c>
      <c r="D20" s="43" t="s">
        <v>44</v>
      </c>
      <c r="E20" s="44" t="s">
        <v>9</v>
      </c>
      <c r="F20" s="22" t="s">
        <v>49</v>
      </c>
    </row>
    <row r="21" spans="2:6" s="7" customFormat="1" ht="35.1" customHeight="1" x14ac:dyDescent="0.2">
      <c r="B21" s="79" t="s">
        <v>50</v>
      </c>
      <c r="C21" s="70" t="s">
        <v>51</v>
      </c>
      <c r="D21" s="71" t="s">
        <v>52</v>
      </c>
      <c r="E21" s="80" t="s">
        <v>9</v>
      </c>
      <c r="F21" s="81" t="s">
        <v>53</v>
      </c>
    </row>
    <row r="22" spans="2:6" s="7" customFormat="1" ht="35.1" customHeight="1" x14ac:dyDescent="0.2">
      <c r="B22" s="38" t="s">
        <v>24</v>
      </c>
      <c r="C22" s="56" t="s">
        <v>54</v>
      </c>
      <c r="D22" s="58" t="s">
        <v>42</v>
      </c>
      <c r="E22" s="44" t="s">
        <v>20</v>
      </c>
      <c r="F22" s="61" t="s">
        <v>55</v>
      </c>
    </row>
    <row r="23" spans="2:6" s="7" customFormat="1" ht="35.1" customHeight="1" x14ac:dyDescent="0.2">
      <c r="B23" s="38" t="s">
        <v>50</v>
      </c>
      <c r="C23" s="38" t="s">
        <v>56</v>
      </c>
      <c r="D23" s="43" t="s">
        <v>42</v>
      </c>
      <c r="E23" s="44" t="s">
        <v>20</v>
      </c>
      <c r="F23" s="39" t="s">
        <v>57</v>
      </c>
    </row>
    <row r="24" spans="2:6" s="7" customFormat="1" ht="35.1" customHeight="1" x14ac:dyDescent="0.2">
      <c r="B24" s="79" t="s">
        <v>11</v>
      </c>
      <c r="C24" s="79" t="s">
        <v>58</v>
      </c>
      <c r="D24" s="83" t="s">
        <v>59</v>
      </c>
      <c r="E24" s="80" t="s">
        <v>20</v>
      </c>
      <c r="F24" s="82" t="s">
        <v>60</v>
      </c>
    </row>
    <row r="25" spans="2:6" s="7" customFormat="1" ht="35.1" customHeight="1" x14ac:dyDescent="0.2">
      <c r="B25" s="38" t="s">
        <v>32</v>
      </c>
      <c r="C25" s="38" t="s">
        <v>61</v>
      </c>
      <c r="D25" s="78" t="s">
        <v>62</v>
      </c>
      <c r="E25" s="60" t="s">
        <v>20</v>
      </c>
      <c r="F25" s="22" t="s">
        <v>63</v>
      </c>
    </row>
    <row r="26" spans="2:6" s="7" customFormat="1" ht="34.9" customHeight="1" x14ac:dyDescent="0.2">
      <c r="B26" s="38" t="s">
        <v>32</v>
      </c>
      <c r="C26" s="38" t="s">
        <v>64</v>
      </c>
      <c r="D26" s="78" t="s">
        <v>62</v>
      </c>
      <c r="E26" s="60" t="s">
        <v>20</v>
      </c>
      <c r="F26" s="21" t="s">
        <v>65</v>
      </c>
    </row>
    <row r="27" spans="2:6" s="7" customFormat="1" ht="49.9" customHeight="1" x14ac:dyDescent="0.2">
      <c r="B27" s="38" t="s">
        <v>32</v>
      </c>
      <c r="C27" s="38" t="s">
        <v>66</v>
      </c>
      <c r="D27" s="78" t="s">
        <v>62</v>
      </c>
      <c r="E27" s="60" t="s">
        <v>20</v>
      </c>
      <c r="F27" s="21" t="s">
        <v>67</v>
      </c>
    </row>
    <row r="28" spans="2:6" s="7" customFormat="1" ht="49.9" customHeight="1" x14ac:dyDescent="0.2">
      <c r="B28" s="38" t="s">
        <v>68</v>
      </c>
      <c r="C28" s="38" t="s">
        <v>69</v>
      </c>
      <c r="D28" s="43" t="s">
        <v>70</v>
      </c>
      <c r="E28" s="44" t="s">
        <v>71</v>
      </c>
      <c r="F28" s="21" t="s">
        <v>72</v>
      </c>
    </row>
    <row r="29" spans="2:6" s="7" customFormat="1" ht="35.1" customHeight="1" x14ac:dyDescent="0.2">
      <c r="B29" s="38" t="s">
        <v>50</v>
      </c>
      <c r="C29" s="38" t="s">
        <v>73</v>
      </c>
      <c r="D29" s="43" t="s">
        <v>74</v>
      </c>
      <c r="E29" s="44" t="s">
        <v>20</v>
      </c>
      <c r="F29" s="21" t="s">
        <v>75</v>
      </c>
    </row>
    <row r="30" spans="2:6" s="7" customFormat="1" ht="35.1" customHeight="1" x14ac:dyDescent="0.2">
      <c r="B30" s="38" t="s">
        <v>76</v>
      </c>
      <c r="C30" s="70" t="s">
        <v>77</v>
      </c>
      <c r="D30" s="71" t="s">
        <v>78</v>
      </c>
      <c r="E30" s="72" t="s">
        <v>9</v>
      </c>
      <c r="F30" s="85" t="s">
        <v>79</v>
      </c>
    </row>
    <row r="31" spans="2:6" s="7" customFormat="1" ht="35.1" customHeight="1" x14ac:dyDescent="0.2">
      <c r="B31" s="56" t="s">
        <v>80</v>
      </c>
      <c r="C31" s="56" t="s">
        <v>81</v>
      </c>
      <c r="D31" s="58" t="s">
        <v>42</v>
      </c>
      <c r="E31" s="68" t="s">
        <v>20</v>
      </c>
      <c r="F31" s="69" t="s">
        <v>82</v>
      </c>
    </row>
    <row r="32" spans="2:6" s="7" customFormat="1" ht="35.1" customHeight="1" x14ac:dyDescent="0.2">
      <c r="B32" s="38" t="s">
        <v>24</v>
      </c>
      <c r="C32" s="38" t="s">
        <v>83</v>
      </c>
      <c r="D32" s="43" t="s">
        <v>84</v>
      </c>
      <c r="E32" s="68" t="s">
        <v>9</v>
      </c>
      <c r="F32" s="58" t="s">
        <v>85</v>
      </c>
    </row>
    <row r="33" spans="2:6" s="7" customFormat="1" ht="35.1" customHeight="1" x14ac:dyDescent="0.2">
      <c r="B33" s="38" t="s">
        <v>6</v>
      </c>
      <c r="C33" s="38" t="s">
        <v>86</v>
      </c>
      <c r="D33" s="43" t="s">
        <v>19</v>
      </c>
      <c r="E33" s="48" t="s">
        <v>20</v>
      </c>
      <c r="F33" s="22" t="s">
        <v>87</v>
      </c>
    </row>
    <row r="34" spans="2:6" s="7" customFormat="1" ht="35.1" customHeight="1" x14ac:dyDescent="0.2">
      <c r="B34" s="42" t="s">
        <v>6</v>
      </c>
      <c r="C34" s="38" t="s">
        <v>88</v>
      </c>
      <c r="D34" s="43" t="s">
        <v>19</v>
      </c>
      <c r="E34" s="55" t="s">
        <v>20</v>
      </c>
      <c r="F34" s="21" t="s">
        <v>89</v>
      </c>
    </row>
    <row r="35" spans="2:6" s="7" customFormat="1" ht="35.1" customHeight="1" x14ac:dyDescent="0.2">
      <c r="B35" s="38" t="s">
        <v>50</v>
      </c>
      <c r="C35" s="56" t="s">
        <v>90</v>
      </c>
      <c r="D35" s="58" t="s">
        <v>91</v>
      </c>
      <c r="E35" s="44" t="s">
        <v>9</v>
      </c>
      <c r="F35" s="65" t="s">
        <v>92</v>
      </c>
    </row>
    <row r="36" spans="2:6" s="7" customFormat="1" ht="34.9" customHeight="1" x14ac:dyDescent="0.2">
      <c r="B36" s="42" t="s">
        <v>24</v>
      </c>
      <c r="C36" s="38" t="s">
        <v>93</v>
      </c>
      <c r="D36" s="54" t="s">
        <v>94</v>
      </c>
      <c r="E36" s="55" t="s">
        <v>9</v>
      </c>
      <c r="F36" s="21" t="s">
        <v>95</v>
      </c>
    </row>
    <row r="37" spans="2:6" s="7" customFormat="1" ht="65.099999999999994" customHeight="1" x14ac:dyDescent="0.2">
      <c r="B37" s="42" t="s">
        <v>32</v>
      </c>
      <c r="C37" s="38" t="s">
        <v>96</v>
      </c>
      <c r="D37" s="62" t="s">
        <v>97</v>
      </c>
      <c r="E37" s="63" t="s">
        <v>98</v>
      </c>
      <c r="F37" s="21" t="s">
        <v>99</v>
      </c>
    </row>
    <row r="38" spans="2:6" s="7" customFormat="1" ht="39" customHeight="1" x14ac:dyDescent="0.2">
      <c r="B38" s="64" t="s">
        <v>50</v>
      </c>
      <c r="C38" s="65" t="s">
        <v>100</v>
      </c>
      <c r="D38" s="76" t="s">
        <v>101</v>
      </c>
      <c r="E38" s="55" t="s">
        <v>9</v>
      </c>
      <c r="F38" s="77" t="s">
        <v>102</v>
      </c>
    </row>
    <row r="39" spans="2:6" s="7" customFormat="1" ht="38.25" customHeight="1" x14ac:dyDescent="0.2">
      <c r="B39" s="88" t="s">
        <v>6</v>
      </c>
      <c r="C39" s="84" t="s">
        <v>103</v>
      </c>
      <c r="D39" s="89" t="s">
        <v>104</v>
      </c>
      <c r="E39" s="72" t="s">
        <v>20</v>
      </c>
      <c r="F39" s="84" t="s">
        <v>105</v>
      </c>
    </row>
    <row r="40" spans="2:6" s="7" customFormat="1" ht="35.1" customHeight="1" x14ac:dyDescent="0.25">
      <c r="B40" s="66" t="s">
        <v>106</v>
      </c>
      <c r="C40" s="67"/>
      <c r="D40" s="73"/>
      <c r="E40" s="74"/>
      <c r="F40" s="75"/>
    </row>
    <row r="41" spans="2:6" s="7" customFormat="1" ht="38.25" customHeight="1" x14ac:dyDescent="0.25">
      <c r="B41" s="66" t="s">
        <v>107</v>
      </c>
      <c r="C41" s="6"/>
      <c r="D41" s="47"/>
      <c r="E41" s="30"/>
      <c r="F41" s="19"/>
    </row>
    <row r="42" spans="2:6" s="7" customFormat="1" ht="35.1" customHeight="1" x14ac:dyDescent="0.2">
      <c r="B42" s="6"/>
      <c r="C42" s="6"/>
      <c r="D42" s="47"/>
      <c r="E42" s="30"/>
      <c r="F42" s="19"/>
    </row>
    <row r="43" spans="2:6" s="7" customFormat="1" ht="35.1" customHeight="1" x14ac:dyDescent="0.2">
      <c r="B43" s="6"/>
      <c r="C43" s="6"/>
      <c r="D43" s="47"/>
      <c r="E43" s="30"/>
      <c r="F43" s="19"/>
    </row>
    <row r="44" spans="2:6" s="7" customFormat="1" ht="35.1" customHeight="1" x14ac:dyDescent="0.2">
      <c r="B44" s="6"/>
      <c r="C44" s="6"/>
      <c r="D44" s="47"/>
      <c r="E44" s="30"/>
      <c r="F44" s="19"/>
    </row>
    <row r="45" spans="2:6" s="7" customFormat="1" ht="39" customHeight="1" x14ac:dyDescent="0.2">
      <c r="B45" s="6"/>
      <c r="C45" s="6"/>
      <c r="D45" s="47"/>
      <c r="E45" s="30"/>
      <c r="F45" s="19"/>
    </row>
    <row r="46" spans="2:6" ht="35.1" customHeight="1" x14ac:dyDescent="0.2"/>
    <row r="47" spans="2:6" ht="35.1" customHeight="1" x14ac:dyDescent="0.2"/>
    <row r="48" spans="2:6" ht="45.2" customHeight="1" x14ac:dyDescent="0.2"/>
    <row r="49" ht="37.9" customHeight="1" x14ac:dyDescent="0.2"/>
    <row r="50" ht="37.9" customHeight="1" x14ac:dyDescent="0.2"/>
    <row r="51" ht="54" customHeight="1" x14ac:dyDescent="0.2"/>
    <row r="52" ht="37.9" customHeight="1" x14ac:dyDescent="0.2"/>
    <row r="53" ht="35.450000000000003" customHeight="1" x14ac:dyDescent="0.2"/>
    <row r="54" ht="35.450000000000003" customHeight="1" x14ac:dyDescent="0.2"/>
    <row r="55" ht="34.9" customHeight="1" x14ac:dyDescent="0.2"/>
    <row r="56" ht="35.1" customHeight="1" x14ac:dyDescent="0.2"/>
    <row r="57" ht="35.1" customHeight="1" x14ac:dyDescent="0.2"/>
    <row r="58" ht="35.1" customHeight="1" x14ac:dyDescent="0.2"/>
  </sheetData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O40"/>
  <sheetViews>
    <sheetView showGridLines="0" zoomScaleNormal="100" workbookViewId="0">
      <pane ySplit="5" topLeftCell="A18" activePane="bottomLeft" state="frozen"/>
      <selection activeCell="C55" sqref="C55"/>
      <selection pane="bottomLeft" activeCell="E28" sqref="E28"/>
    </sheetView>
  </sheetViews>
  <sheetFormatPr defaultColWidth="9" defaultRowHeight="14.25" x14ac:dyDescent="0.2"/>
  <cols>
    <col min="1" max="1" width="4.25" style="9" customWidth="1"/>
    <col min="2" max="2" width="29" style="9" customWidth="1"/>
    <col min="3" max="3" width="20.625" style="32" bestFit="1" customWidth="1"/>
    <col min="4" max="4" width="21.25" style="9" bestFit="1" customWidth="1"/>
    <col min="5" max="5" width="77.125" style="9" customWidth="1"/>
    <col min="6" max="6" width="15.125" style="49" bestFit="1" customWidth="1"/>
    <col min="7" max="7" width="14.75" style="9" bestFit="1" customWidth="1"/>
    <col min="8" max="8" width="22.5" style="36" bestFit="1" customWidth="1"/>
    <col min="9" max="9" width="22.25" style="34" bestFit="1" customWidth="1"/>
    <col min="10" max="10" width="9" customWidth="1"/>
    <col min="11" max="11" width="11" style="9" customWidth="1"/>
    <col min="12" max="12" width="22.5" style="9" customWidth="1"/>
    <col min="13" max="13" width="25.625" style="9" customWidth="1"/>
    <col min="14" max="14" width="22.5" style="9" customWidth="1"/>
    <col min="15" max="15" width="25.625" style="9" customWidth="1"/>
    <col min="16" max="16" width="9" style="9" customWidth="1"/>
    <col min="17" max="16384" width="9" style="9"/>
  </cols>
  <sheetData>
    <row r="1" spans="2:10" ht="43.5" customHeight="1" x14ac:dyDescent="0.2">
      <c r="H1" s="34"/>
      <c r="J1" s="9"/>
    </row>
    <row r="2" spans="2:10" ht="28.5" customHeight="1" x14ac:dyDescent="0.4">
      <c r="B2" s="10" t="s">
        <v>108</v>
      </c>
      <c r="C2" s="33"/>
      <c r="H2" s="34"/>
      <c r="J2" s="9"/>
    </row>
    <row r="3" spans="2:10" ht="15.75" x14ac:dyDescent="0.25">
      <c r="B3" s="4">
        <f>Summary!B3</f>
        <v>46023</v>
      </c>
      <c r="H3" s="34"/>
      <c r="J3" s="9"/>
    </row>
    <row r="4" spans="2:10" ht="12" x14ac:dyDescent="0.2">
      <c r="H4" s="34"/>
      <c r="J4" s="9"/>
    </row>
    <row r="5" spans="2:10" s="13" customFormat="1" ht="15" x14ac:dyDescent="0.25">
      <c r="B5" s="11" t="s">
        <v>1</v>
      </c>
      <c r="C5" s="11" t="s">
        <v>109</v>
      </c>
      <c r="D5" s="11" t="s">
        <v>110</v>
      </c>
      <c r="E5" s="11" t="s">
        <v>111</v>
      </c>
      <c r="F5" s="12" t="s">
        <v>112</v>
      </c>
      <c r="G5" s="11" t="s">
        <v>113</v>
      </c>
      <c r="H5" s="12" t="s">
        <v>114</v>
      </c>
      <c r="I5" s="12" t="s">
        <v>115</v>
      </c>
    </row>
    <row r="6" spans="2:10" s="7" customFormat="1" ht="24.95" customHeight="1" x14ac:dyDescent="0.2">
      <c r="B6" s="23" t="s">
        <v>11</v>
      </c>
      <c r="C6" s="31" t="s">
        <v>116</v>
      </c>
      <c r="D6" s="23" t="s">
        <v>117</v>
      </c>
      <c r="E6" s="23" t="s">
        <v>118</v>
      </c>
      <c r="F6" s="50" t="s">
        <v>9</v>
      </c>
      <c r="G6" s="23" t="s">
        <v>119</v>
      </c>
      <c r="H6" s="35">
        <v>15</v>
      </c>
      <c r="I6" s="35">
        <v>10</v>
      </c>
    </row>
    <row r="7" spans="2:10" s="7" customFormat="1" ht="24.95" customHeight="1" x14ac:dyDescent="0.2">
      <c r="B7" s="23" t="s">
        <v>6</v>
      </c>
      <c r="C7" s="31" t="s">
        <v>120</v>
      </c>
      <c r="D7" s="23" t="s">
        <v>121</v>
      </c>
      <c r="E7" s="23" t="s">
        <v>7</v>
      </c>
      <c r="F7" s="50" t="s">
        <v>9</v>
      </c>
      <c r="G7" s="23" t="s">
        <v>119</v>
      </c>
      <c r="H7" s="35">
        <v>38</v>
      </c>
      <c r="I7" s="35">
        <v>44</v>
      </c>
    </row>
    <row r="8" spans="2:10" s="7" customFormat="1" ht="24.95" customHeight="1" x14ac:dyDescent="0.2">
      <c r="B8" s="23" t="s">
        <v>11</v>
      </c>
      <c r="C8" s="31" t="s">
        <v>122</v>
      </c>
      <c r="D8" s="23" t="s">
        <v>123</v>
      </c>
      <c r="E8" s="23" t="s">
        <v>124</v>
      </c>
      <c r="F8" s="50" t="s">
        <v>9</v>
      </c>
      <c r="G8" s="23" t="s">
        <v>119</v>
      </c>
      <c r="H8" s="35">
        <v>13</v>
      </c>
      <c r="I8" s="35">
        <v>20</v>
      </c>
    </row>
    <row r="9" spans="2:10" s="7" customFormat="1" ht="24.95" customHeight="1" x14ac:dyDescent="0.2">
      <c r="B9" s="23" t="s">
        <v>11</v>
      </c>
      <c r="C9" s="31" t="s">
        <v>116</v>
      </c>
      <c r="D9" s="23" t="s">
        <v>117</v>
      </c>
      <c r="E9" s="23" t="s">
        <v>125</v>
      </c>
      <c r="F9" s="50" t="s">
        <v>9</v>
      </c>
      <c r="G9" s="23" t="s">
        <v>119</v>
      </c>
      <c r="H9" s="35">
        <v>12</v>
      </c>
      <c r="I9" s="35">
        <v>28</v>
      </c>
    </row>
    <row r="10" spans="2:10" s="7" customFormat="1" ht="24.95" customHeight="1" x14ac:dyDescent="0.2">
      <c r="B10" s="23" t="s">
        <v>24</v>
      </c>
      <c r="C10" s="31" t="s">
        <v>126</v>
      </c>
      <c r="D10" s="23" t="s">
        <v>127</v>
      </c>
      <c r="E10" s="23" t="s">
        <v>25</v>
      </c>
      <c r="F10" s="50" t="s">
        <v>9</v>
      </c>
      <c r="G10" s="23" t="s">
        <v>119</v>
      </c>
      <c r="H10" s="35">
        <v>29</v>
      </c>
      <c r="I10" s="35">
        <v>18</v>
      </c>
    </row>
    <row r="11" spans="2:10" s="7" customFormat="1" ht="24.95" customHeight="1" x14ac:dyDescent="0.2">
      <c r="B11" s="23" t="s">
        <v>24</v>
      </c>
      <c r="C11" s="31" t="s">
        <v>128</v>
      </c>
      <c r="D11" s="23" t="s">
        <v>129</v>
      </c>
      <c r="E11" s="23" t="s">
        <v>27</v>
      </c>
      <c r="F11" s="50" t="s">
        <v>9</v>
      </c>
      <c r="G11" s="23" t="s">
        <v>119</v>
      </c>
      <c r="H11" s="35">
        <v>28</v>
      </c>
      <c r="I11" s="35">
        <v>27</v>
      </c>
    </row>
    <row r="12" spans="2:10" s="7" customFormat="1" ht="24.95" customHeight="1" x14ac:dyDescent="0.2">
      <c r="B12" s="23" t="s">
        <v>24</v>
      </c>
      <c r="C12" s="31" t="s">
        <v>130</v>
      </c>
      <c r="D12" s="23" t="s">
        <v>131</v>
      </c>
      <c r="E12" s="24" t="s">
        <v>132</v>
      </c>
      <c r="F12" s="50" t="s">
        <v>9</v>
      </c>
      <c r="G12" s="23" t="s">
        <v>119</v>
      </c>
      <c r="H12" s="35">
        <v>30</v>
      </c>
      <c r="I12" s="35">
        <v>31</v>
      </c>
    </row>
    <row r="13" spans="2:10" s="7" customFormat="1" ht="24.95" customHeight="1" x14ac:dyDescent="0.2">
      <c r="B13" s="23" t="s">
        <v>32</v>
      </c>
      <c r="C13" s="31" t="s">
        <v>133</v>
      </c>
      <c r="D13" s="31" t="s">
        <v>134</v>
      </c>
      <c r="E13" s="23" t="s">
        <v>135</v>
      </c>
      <c r="F13" s="50" t="s">
        <v>20</v>
      </c>
      <c r="G13" s="23" t="s">
        <v>119</v>
      </c>
      <c r="H13" s="35">
        <v>39</v>
      </c>
      <c r="I13" s="35">
        <v>45</v>
      </c>
    </row>
    <row r="14" spans="2:10" s="7" customFormat="1" ht="24.95" customHeight="1" x14ac:dyDescent="0.2">
      <c r="B14" s="23" t="s">
        <v>24</v>
      </c>
      <c r="C14" s="31" t="s">
        <v>136</v>
      </c>
      <c r="D14" s="23" t="s">
        <v>137</v>
      </c>
      <c r="E14" s="23" t="s">
        <v>138</v>
      </c>
      <c r="F14" s="50" t="s">
        <v>9</v>
      </c>
      <c r="G14" s="23" t="s">
        <v>119</v>
      </c>
      <c r="H14" s="35">
        <v>17</v>
      </c>
      <c r="I14" s="35">
        <v>23</v>
      </c>
    </row>
    <row r="15" spans="2:10" s="7" customFormat="1" ht="24.95" customHeight="1" x14ac:dyDescent="0.2">
      <c r="B15" s="23" t="s">
        <v>6</v>
      </c>
      <c r="C15" s="31" t="s">
        <v>139</v>
      </c>
      <c r="D15" s="23" t="s">
        <v>140</v>
      </c>
      <c r="E15" s="23" t="s">
        <v>141</v>
      </c>
      <c r="F15" s="50" t="s">
        <v>9</v>
      </c>
      <c r="G15" s="23" t="s">
        <v>119</v>
      </c>
      <c r="H15" s="35">
        <v>45</v>
      </c>
      <c r="I15" s="35">
        <v>45</v>
      </c>
    </row>
    <row r="16" spans="2:10" s="7" customFormat="1" ht="24.95" customHeight="1" x14ac:dyDescent="0.2">
      <c r="B16" s="23" t="s">
        <v>6</v>
      </c>
      <c r="C16" s="31" t="s">
        <v>142</v>
      </c>
      <c r="D16" s="23" t="s">
        <v>143</v>
      </c>
      <c r="E16" s="23" t="s">
        <v>43</v>
      </c>
      <c r="F16" s="50" t="s">
        <v>9</v>
      </c>
      <c r="G16" s="23" t="s">
        <v>119</v>
      </c>
      <c r="H16" s="35">
        <v>40</v>
      </c>
      <c r="I16" s="35">
        <v>42</v>
      </c>
    </row>
    <row r="17" spans="2:15" s="7" customFormat="1" ht="24.95" customHeight="1" x14ac:dyDescent="0.2">
      <c r="B17" s="23" t="s">
        <v>6</v>
      </c>
      <c r="C17" s="31" t="s">
        <v>120</v>
      </c>
      <c r="D17" s="23" t="s">
        <v>144</v>
      </c>
      <c r="E17" s="23" t="s">
        <v>145</v>
      </c>
      <c r="F17" s="50" t="s">
        <v>9</v>
      </c>
      <c r="G17" s="23" t="s">
        <v>119</v>
      </c>
      <c r="H17" s="35">
        <v>40</v>
      </c>
      <c r="I17" s="35">
        <v>42</v>
      </c>
    </row>
    <row r="18" spans="2:15" s="7" customFormat="1" ht="24.95" customHeight="1" x14ac:dyDescent="0.2">
      <c r="B18" s="23" t="s">
        <v>6</v>
      </c>
      <c r="C18" s="31" t="s">
        <v>133</v>
      </c>
      <c r="D18" s="31" t="s">
        <v>134</v>
      </c>
      <c r="E18" s="23" t="s">
        <v>48</v>
      </c>
      <c r="F18" s="50" t="s">
        <v>9</v>
      </c>
      <c r="G18" s="23" t="s">
        <v>119</v>
      </c>
      <c r="H18" s="35"/>
      <c r="I18" s="35">
        <v>53</v>
      </c>
    </row>
    <row r="19" spans="2:15" s="7" customFormat="1" ht="24.95" customHeight="1" x14ac:dyDescent="0.2">
      <c r="B19" s="23" t="s">
        <v>146</v>
      </c>
      <c r="C19" s="31" t="s">
        <v>147</v>
      </c>
      <c r="D19" s="31" t="s">
        <v>148</v>
      </c>
      <c r="E19" s="31" t="s">
        <v>149</v>
      </c>
      <c r="F19" s="50" t="s">
        <v>9</v>
      </c>
      <c r="G19" s="23" t="s">
        <v>119</v>
      </c>
      <c r="H19" s="35">
        <v>40</v>
      </c>
      <c r="I19" s="35">
        <v>37</v>
      </c>
    </row>
    <row r="20" spans="2:15" s="7" customFormat="1" ht="24.95" customHeight="1" x14ac:dyDescent="0.2">
      <c r="B20" s="31" t="s">
        <v>24</v>
      </c>
      <c r="C20" s="31" t="s">
        <v>150</v>
      </c>
      <c r="D20" s="31" t="s">
        <v>151</v>
      </c>
      <c r="E20" s="31" t="s">
        <v>152</v>
      </c>
      <c r="F20" s="35" t="s">
        <v>20</v>
      </c>
      <c r="G20" s="31" t="s">
        <v>119</v>
      </c>
      <c r="H20" s="72"/>
      <c r="I20" s="35"/>
    </row>
    <row r="21" spans="2:15" s="7" customFormat="1" ht="24.95" customHeight="1" x14ac:dyDescent="0.2">
      <c r="B21" s="23" t="s">
        <v>146</v>
      </c>
      <c r="C21" s="31" t="s">
        <v>153</v>
      </c>
      <c r="D21" s="31" t="s">
        <v>154</v>
      </c>
      <c r="E21" s="31" t="s">
        <v>155</v>
      </c>
      <c r="F21" s="35" t="s">
        <v>20</v>
      </c>
      <c r="G21" s="23" t="s">
        <v>119</v>
      </c>
      <c r="H21" s="35">
        <v>40</v>
      </c>
      <c r="I21" s="35">
        <v>47</v>
      </c>
    </row>
    <row r="22" spans="2:15" s="7" customFormat="1" ht="24.95" customHeight="1" x14ac:dyDescent="0.2">
      <c r="B22" s="23" t="s">
        <v>6</v>
      </c>
      <c r="C22" s="31" t="s">
        <v>120</v>
      </c>
      <c r="D22" s="23" t="s">
        <v>156</v>
      </c>
      <c r="E22" s="23" t="s">
        <v>157</v>
      </c>
      <c r="F22" s="50" t="s">
        <v>20</v>
      </c>
      <c r="G22" s="23" t="s">
        <v>119</v>
      </c>
      <c r="H22" s="35">
        <v>39</v>
      </c>
      <c r="I22" s="35">
        <v>36</v>
      </c>
    </row>
    <row r="23" spans="2:15" s="7" customFormat="1" ht="24.95" customHeight="1" x14ac:dyDescent="0.2">
      <c r="B23" s="23" t="s">
        <v>6</v>
      </c>
      <c r="C23" s="31" t="s">
        <v>120</v>
      </c>
      <c r="D23" s="23" t="s">
        <v>140</v>
      </c>
      <c r="E23" s="23" t="s">
        <v>158</v>
      </c>
      <c r="F23" s="50" t="s">
        <v>20</v>
      </c>
      <c r="G23" s="23" t="s">
        <v>119</v>
      </c>
      <c r="H23" s="35"/>
      <c r="I23" s="35">
        <v>45</v>
      </c>
    </row>
    <row r="24" spans="2:15" customFormat="1" ht="24.95" customHeight="1" x14ac:dyDescent="0.2">
      <c r="B24" s="23" t="s">
        <v>6</v>
      </c>
      <c r="C24" s="31" t="s">
        <v>120</v>
      </c>
      <c r="D24" s="23" t="s">
        <v>159</v>
      </c>
      <c r="E24" s="23" t="s">
        <v>160</v>
      </c>
      <c r="F24" s="50" t="s">
        <v>20</v>
      </c>
      <c r="G24" s="23" t="s">
        <v>119</v>
      </c>
      <c r="H24" s="35"/>
      <c r="I24" s="35">
        <v>49</v>
      </c>
      <c r="K24" s="9"/>
      <c r="L24" s="9"/>
      <c r="M24" s="9"/>
      <c r="N24" s="9"/>
      <c r="O24" s="9"/>
    </row>
    <row r="25" spans="2:15" customFormat="1" ht="24.95" customHeight="1" x14ac:dyDescent="0.2">
      <c r="B25" s="23" t="s">
        <v>68</v>
      </c>
      <c r="C25" s="31" t="s">
        <v>161</v>
      </c>
      <c r="D25" s="23" t="s">
        <v>162</v>
      </c>
      <c r="E25" s="23" t="s">
        <v>163</v>
      </c>
      <c r="F25" s="50" t="s">
        <v>20</v>
      </c>
      <c r="G25" s="23" t="s">
        <v>119</v>
      </c>
      <c r="H25" s="35">
        <v>14</v>
      </c>
      <c r="I25" s="35">
        <v>11</v>
      </c>
      <c r="K25" s="9"/>
      <c r="L25" s="9"/>
      <c r="M25" s="9"/>
      <c r="N25" s="9"/>
      <c r="O25" s="9"/>
    </row>
    <row r="26" spans="2:15" customFormat="1" ht="24.95" customHeight="1" x14ac:dyDescent="0.2">
      <c r="B26" s="23" t="s">
        <v>146</v>
      </c>
      <c r="C26" s="31" t="s">
        <v>153</v>
      </c>
      <c r="D26" s="31" t="s">
        <v>164</v>
      </c>
      <c r="E26" s="31" t="s">
        <v>165</v>
      </c>
      <c r="F26" s="35" t="s">
        <v>9</v>
      </c>
      <c r="G26" s="23" t="s">
        <v>119</v>
      </c>
      <c r="H26" s="35">
        <v>36</v>
      </c>
      <c r="I26" s="35">
        <v>58</v>
      </c>
      <c r="K26" s="9"/>
      <c r="L26" s="9"/>
      <c r="M26" s="9"/>
      <c r="N26" s="9"/>
      <c r="O26" s="9"/>
    </row>
    <row r="27" spans="2:15" customFormat="1" ht="24.95" customHeight="1" x14ac:dyDescent="0.2">
      <c r="B27" s="23" t="s">
        <v>24</v>
      </c>
      <c r="C27" s="31" t="s">
        <v>126</v>
      </c>
      <c r="D27" s="23" t="s">
        <v>166</v>
      </c>
      <c r="E27" s="23" t="s">
        <v>167</v>
      </c>
      <c r="F27" s="50" t="s">
        <v>20</v>
      </c>
      <c r="G27" s="23" t="s">
        <v>119</v>
      </c>
      <c r="H27" s="35"/>
      <c r="I27" s="35"/>
      <c r="K27" s="9"/>
      <c r="L27" s="9"/>
      <c r="M27" s="9"/>
      <c r="N27" s="9"/>
      <c r="O27" s="9"/>
    </row>
    <row r="28" spans="2:15" customFormat="1" ht="24.95" customHeight="1" x14ac:dyDescent="0.2">
      <c r="B28" s="23" t="s">
        <v>76</v>
      </c>
      <c r="C28" s="23" t="s">
        <v>168</v>
      </c>
      <c r="D28" s="23" t="s">
        <v>169</v>
      </c>
      <c r="E28" s="23" t="s">
        <v>170</v>
      </c>
      <c r="F28" s="50" t="s">
        <v>9</v>
      </c>
      <c r="G28" s="86" t="s">
        <v>119</v>
      </c>
      <c r="H28" s="50">
        <v>5</v>
      </c>
      <c r="I28" s="50">
        <v>13</v>
      </c>
      <c r="K28" s="9"/>
      <c r="L28" s="9"/>
      <c r="M28" s="9"/>
      <c r="N28" s="9"/>
      <c r="O28" s="9"/>
    </row>
    <row r="29" spans="2:15" customFormat="1" ht="24.95" customHeight="1" x14ac:dyDescent="0.2">
      <c r="B29" s="23" t="s">
        <v>11</v>
      </c>
      <c r="C29" s="31" t="s">
        <v>171</v>
      </c>
      <c r="D29" s="23" t="s">
        <v>172</v>
      </c>
      <c r="E29" s="23" t="s">
        <v>81</v>
      </c>
      <c r="F29" s="50" t="s">
        <v>20</v>
      </c>
      <c r="G29" s="23" t="s">
        <v>119</v>
      </c>
      <c r="H29" s="35">
        <v>15</v>
      </c>
      <c r="I29" s="35">
        <v>20</v>
      </c>
      <c r="K29" s="9"/>
      <c r="L29" s="9"/>
      <c r="M29" s="9"/>
      <c r="N29" s="9"/>
      <c r="O29" s="9"/>
    </row>
    <row r="30" spans="2:15" customFormat="1" ht="24.95" customHeight="1" x14ac:dyDescent="0.2">
      <c r="B30" s="31" t="s">
        <v>11</v>
      </c>
      <c r="C30" s="31" t="s">
        <v>173</v>
      </c>
      <c r="D30" s="31" t="s">
        <v>174</v>
      </c>
      <c r="E30" s="31" t="s">
        <v>175</v>
      </c>
      <c r="F30" s="50" t="s">
        <v>20</v>
      </c>
      <c r="G30" s="23" t="s">
        <v>119</v>
      </c>
      <c r="H30" s="35">
        <v>14</v>
      </c>
      <c r="I30" s="35">
        <v>25</v>
      </c>
      <c r="K30" s="9"/>
      <c r="L30" s="9"/>
      <c r="M30" s="9"/>
      <c r="N30" s="9"/>
      <c r="O30" s="9"/>
    </row>
    <row r="31" spans="2:15" customFormat="1" ht="24.95" customHeight="1" x14ac:dyDescent="0.2">
      <c r="B31" s="23" t="s">
        <v>11</v>
      </c>
      <c r="C31" s="31" t="s">
        <v>173</v>
      </c>
      <c r="D31" s="23" t="s">
        <v>174</v>
      </c>
      <c r="E31" s="23" t="s">
        <v>15</v>
      </c>
      <c r="F31" s="50" t="s">
        <v>20</v>
      </c>
      <c r="G31" s="23" t="s">
        <v>119</v>
      </c>
      <c r="H31" s="35">
        <v>19</v>
      </c>
      <c r="I31" s="35">
        <v>21</v>
      </c>
      <c r="K31" s="9"/>
      <c r="L31" s="9"/>
      <c r="M31" s="9"/>
      <c r="N31" s="9"/>
      <c r="O31" s="9"/>
    </row>
    <row r="32" spans="2:15" customFormat="1" ht="24.95" customHeight="1" x14ac:dyDescent="0.2">
      <c r="B32" s="23" t="s">
        <v>24</v>
      </c>
      <c r="C32" s="31" t="s">
        <v>130</v>
      </c>
      <c r="D32" s="23" t="s">
        <v>176</v>
      </c>
      <c r="E32" s="23" t="s">
        <v>83</v>
      </c>
      <c r="F32" s="50" t="s">
        <v>9</v>
      </c>
      <c r="G32" s="23" t="s">
        <v>119</v>
      </c>
      <c r="H32" s="35">
        <v>19</v>
      </c>
      <c r="I32" s="35">
        <v>22</v>
      </c>
      <c r="K32" s="9"/>
      <c r="L32" s="9"/>
      <c r="M32" s="9"/>
      <c r="N32" s="9"/>
      <c r="O32" s="9"/>
    </row>
    <row r="33" spans="2:15" customFormat="1" ht="24.95" customHeight="1" x14ac:dyDescent="0.2">
      <c r="B33" s="23" t="s">
        <v>146</v>
      </c>
      <c r="C33" s="31" t="s">
        <v>147</v>
      </c>
      <c r="D33" s="23" t="s">
        <v>148</v>
      </c>
      <c r="E33" s="23" t="s">
        <v>90</v>
      </c>
      <c r="F33" s="50" t="s">
        <v>9</v>
      </c>
      <c r="G33" s="23" t="s">
        <v>119</v>
      </c>
      <c r="H33" s="35">
        <v>32</v>
      </c>
      <c r="I33" s="35">
        <v>36</v>
      </c>
      <c r="K33" s="9"/>
      <c r="L33" s="9"/>
      <c r="M33" s="9"/>
      <c r="N33" s="9"/>
      <c r="O33" s="9"/>
    </row>
    <row r="34" spans="2:15" customFormat="1" ht="24.95" customHeight="1" x14ac:dyDescent="0.2">
      <c r="B34" s="23" t="s">
        <v>24</v>
      </c>
      <c r="C34" s="23" t="s">
        <v>177</v>
      </c>
      <c r="D34" s="23" t="s">
        <v>178</v>
      </c>
      <c r="E34" s="23" t="s">
        <v>179</v>
      </c>
      <c r="F34" s="50" t="s">
        <v>9</v>
      </c>
      <c r="G34" s="23" t="s">
        <v>119</v>
      </c>
      <c r="H34" s="35"/>
      <c r="I34" s="35">
        <v>50</v>
      </c>
      <c r="K34" s="9"/>
      <c r="L34" s="9"/>
      <c r="M34" s="9"/>
      <c r="N34" s="9"/>
      <c r="O34" s="9"/>
    </row>
    <row r="35" spans="2:15" customFormat="1" ht="24.95" customHeight="1" x14ac:dyDescent="0.2">
      <c r="B35" s="23" t="s">
        <v>6</v>
      </c>
      <c r="C35" s="31" t="s">
        <v>120</v>
      </c>
      <c r="D35" s="23" t="s">
        <v>180</v>
      </c>
      <c r="E35" s="23" t="s">
        <v>181</v>
      </c>
      <c r="F35" s="50" t="s">
        <v>20</v>
      </c>
      <c r="G35" s="23" t="s">
        <v>119</v>
      </c>
      <c r="H35" s="35">
        <v>39</v>
      </c>
      <c r="I35" s="35">
        <v>42</v>
      </c>
      <c r="K35" s="9"/>
      <c r="L35" s="9"/>
      <c r="M35" s="9"/>
      <c r="N35" s="9"/>
      <c r="O35" s="9"/>
    </row>
    <row r="36" spans="2:15" customFormat="1" ht="24.95" customHeight="1" x14ac:dyDescent="0.2">
      <c r="B36" s="23" t="s">
        <v>6</v>
      </c>
      <c r="C36" s="31" t="s">
        <v>120</v>
      </c>
      <c r="D36" s="23" t="s">
        <v>182</v>
      </c>
      <c r="E36" s="23" t="s">
        <v>88</v>
      </c>
      <c r="F36" s="50" t="s">
        <v>20</v>
      </c>
      <c r="G36" s="23" t="s">
        <v>119</v>
      </c>
      <c r="H36" s="35">
        <v>57</v>
      </c>
      <c r="I36" s="35">
        <v>46</v>
      </c>
      <c r="K36" s="9"/>
      <c r="L36" s="9"/>
      <c r="M36" s="9"/>
      <c r="N36" s="9"/>
      <c r="O36" s="9"/>
    </row>
    <row r="37" spans="2:15" customFormat="1" ht="24.95" customHeight="1" x14ac:dyDescent="0.2">
      <c r="B37" s="23" t="s">
        <v>11</v>
      </c>
      <c r="C37" s="31" t="s">
        <v>171</v>
      </c>
      <c r="D37" s="23" t="s">
        <v>172</v>
      </c>
      <c r="E37" s="23" t="s">
        <v>183</v>
      </c>
      <c r="F37" s="50" t="s">
        <v>98</v>
      </c>
      <c r="G37" s="23" t="s">
        <v>184</v>
      </c>
      <c r="H37" s="35">
        <v>19</v>
      </c>
      <c r="I37" s="35">
        <v>40</v>
      </c>
      <c r="K37" s="9"/>
      <c r="L37" s="9"/>
      <c r="M37" s="9"/>
      <c r="N37" s="9"/>
      <c r="O37" s="9"/>
    </row>
    <row r="38" spans="2:15" customFormat="1" ht="24.95" customHeight="1" x14ac:dyDescent="0.2">
      <c r="B38" s="23" t="s">
        <v>146</v>
      </c>
      <c r="C38" s="31" t="s">
        <v>147</v>
      </c>
      <c r="D38" s="23" t="s">
        <v>148</v>
      </c>
      <c r="E38" s="23" t="s">
        <v>185</v>
      </c>
      <c r="F38" s="50" t="s">
        <v>9</v>
      </c>
      <c r="G38" s="23" t="s">
        <v>119</v>
      </c>
      <c r="H38" s="35">
        <v>28</v>
      </c>
      <c r="I38" s="35">
        <v>44</v>
      </c>
      <c r="K38" s="9"/>
      <c r="L38" s="9"/>
      <c r="M38" s="9"/>
      <c r="N38" s="9"/>
      <c r="O38" s="9"/>
    </row>
    <row r="39" spans="2:15" ht="24.95" customHeight="1" x14ac:dyDescent="0.2">
      <c r="J39" s="9"/>
    </row>
    <row r="40" spans="2:15" ht="24.95" customHeight="1" x14ac:dyDescent="0.2"/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F43"/>
  <sheetViews>
    <sheetView showGridLines="0" topLeftCell="A4" zoomScaleNormal="100" workbookViewId="0">
      <selection activeCell="C1" sqref="C1"/>
    </sheetView>
  </sheetViews>
  <sheetFormatPr defaultRowHeight="14.25" x14ac:dyDescent="0.2"/>
  <cols>
    <col min="1" max="1" width="6.5" customWidth="1"/>
    <col min="2" max="2" width="72.25" bestFit="1" customWidth="1"/>
    <col min="3" max="3" width="20.5" bestFit="1" customWidth="1"/>
    <col min="4" max="4" width="20.75" bestFit="1" customWidth="1"/>
    <col min="5" max="5" width="20" bestFit="1" customWidth="1"/>
    <col min="6" max="6" width="27.5" customWidth="1"/>
    <col min="7" max="7" width="27.5" bestFit="1" customWidth="1"/>
    <col min="8" max="8" width="27.5" customWidth="1"/>
    <col min="9" max="9" width="27.5" bestFit="1" customWidth="1"/>
  </cols>
  <sheetData>
    <row r="1" spans="2:6" ht="40.5" customHeight="1" x14ac:dyDescent="0.5">
      <c r="C1" s="14"/>
      <c r="D1" s="14"/>
      <c r="E1" s="14"/>
      <c r="F1" s="14"/>
    </row>
    <row r="2" spans="2:6" ht="31.5" customHeight="1" x14ac:dyDescent="0.5">
      <c r="B2" s="15" t="s">
        <v>186</v>
      </c>
      <c r="C2" s="16"/>
      <c r="D2" s="16"/>
      <c r="E2" s="16"/>
      <c r="F2" s="16"/>
    </row>
    <row r="3" spans="2:6" ht="15.75" x14ac:dyDescent="0.25">
      <c r="B3" s="4">
        <f>Summary!B3</f>
        <v>46023</v>
      </c>
      <c r="D3" s="9"/>
      <c r="E3" s="9"/>
    </row>
    <row r="7" spans="2:6" x14ac:dyDescent="0.2">
      <c r="B7" s="27" t="s">
        <v>1</v>
      </c>
      <c r="C7" t="s">
        <v>187</v>
      </c>
    </row>
    <row r="8" spans="2:6" x14ac:dyDescent="0.2">
      <c r="B8" s="27" t="s">
        <v>109</v>
      </c>
      <c r="C8" t="s">
        <v>187</v>
      </c>
    </row>
    <row r="10" spans="2:6" x14ac:dyDescent="0.2">
      <c r="B10" s="20" t="s">
        <v>111</v>
      </c>
      <c r="C10" s="26" t="s">
        <v>188</v>
      </c>
      <c r="D10" s="26" t="s">
        <v>189</v>
      </c>
    </row>
    <row r="11" spans="2:6" x14ac:dyDescent="0.2">
      <c r="B11" s="24" t="s">
        <v>118</v>
      </c>
      <c r="C11" s="25">
        <v>10</v>
      </c>
      <c r="D11" s="25">
        <v>15</v>
      </c>
    </row>
    <row r="12" spans="2:6" x14ac:dyDescent="0.2">
      <c r="B12" s="24" t="s">
        <v>7</v>
      </c>
      <c r="C12" s="25">
        <v>44</v>
      </c>
      <c r="D12" s="25">
        <v>38</v>
      </c>
    </row>
    <row r="13" spans="2:6" x14ac:dyDescent="0.2">
      <c r="B13" s="24" t="s">
        <v>124</v>
      </c>
      <c r="C13" s="25">
        <v>20</v>
      </c>
      <c r="D13" s="25">
        <v>13</v>
      </c>
    </row>
    <row r="14" spans="2:6" x14ac:dyDescent="0.2">
      <c r="B14" s="24" t="s">
        <v>125</v>
      </c>
      <c r="C14" s="25">
        <v>28</v>
      </c>
      <c r="D14" s="25">
        <v>12</v>
      </c>
    </row>
    <row r="15" spans="2:6" x14ac:dyDescent="0.2">
      <c r="B15" s="24" t="s">
        <v>25</v>
      </c>
      <c r="C15" s="25">
        <v>18</v>
      </c>
      <c r="D15" s="25">
        <v>29</v>
      </c>
    </row>
    <row r="16" spans="2:6" x14ac:dyDescent="0.2">
      <c r="B16" s="24" t="s">
        <v>27</v>
      </c>
      <c r="C16" s="25">
        <v>27</v>
      </c>
      <c r="D16" s="25">
        <v>28</v>
      </c>
    </row>
    <row r="17" spans="2:4" x14ac:dyDescent="0.2">
      <c r="B17" s="24" t="s">
        <v>132</v>
      </c>
      <c r="C17" s="25">
        <v>31</v>
      </c>
      <c r="D17" s="25">
        <v>30</v>
      </c>
    </row>
    <row r="18" spans="2:4" x14ac:dyDescent="0.2">
      <c r="B18" s="24" t="s">
        <v>135</v>
      </c>
      <c r="C18" s="25">
        <v>45</v>
      </c>
      <c r="D18" s="25">
        <v>39</v>
      </c>
    </row>
    <row r="19" spans="2:4" x14ac:dyDescent="0.2">
      <c r="B19" s="24" t="s">
        <v>138</v>
      </c>
      <c r="C19" s="25">
        <v>23</v>
      </c>
      <c r="D19" s="25">
        <v>17</v>
      </c>
    </row>
    <row r="20" spans="2:4" x14ac:dyDescent="0.2">
      <c r="B20" s="24" t="s">
        <v>141</v>
      </c>
      <c r="C20" s="25">
        <v>45</v>
      </c>
      <c r="D20" s="25">
        <v>45</v>
      </c>
    </row>
    <row r="21" spans="2:4" x14ac:dyDescent="0.2">
      <c r="B21" s="24" t="s">
        <v>167</v>
      </c>
      <c r="C21" s="25"/>
      <c r="D21" s="25"/>
    </row>
    <row r="22" spans="2:4" x14ac:dyDescent="0.2">
      <c r="B22" s="24" t="s">
        <v>43</v>
      </c>
      <c r="C22" s="25">
        <v>42</v>
      </c>
      <c r="D22" s="25">
        <v>40</v>
      </c>
    </row>
    <row r="23" spans="2:4" x14ac:dyDescent="0.2">
      <c r="B23" s="24" t="s">
        <v>145</v>
      </c>
      <c r="C23" s="25">
        <v>42</v>
      </c>
      <c r="D23" s="25">
        <v>40</v>
      </c>
    </row>
    <row r="24" spans="2:4" x14ac:dyDescent="0.2">
      <c r="B24" s="24" t="s">
        <v>48</v>
      </c>
      <c r="C24" s="25">
        <v>53</v>
      </c>
      <c r="D24" s="25"/>
    </row>
    <row r="25" spans="2:4" x14ac:dyDescent="0.2">
      <c r="B25" s="24" t="s">
        <v>149</v>
      </c>
      <c r="C25" s="25">
        <v>37</v>
      </c>
      <c r="D25" s="25">
        <v>40</v>
      </c>
    </row>
    <row r="26" spans="2:4" x14ac:dyDescent="0.2">
      <c r="B26" s="24" t="s">
        <v>152</v>
      </c>
      <c r="C26" s="25"/>
      <c r="D26" s="25"/>
    </row>
    <row r="27" spans="2:4" x14ac:dyDescent="0.2">
      <c r="B27" s="24" t="s">
        <v>155</v>
      </c>
      <c r="C27" s="25">
        <v>47</v>
      </c>
      <c r="D27" s="25">
        <v>40</v>
      </c>
    </row>
    <row r="28" spans="2:4" x14ac:dyDescent="0.2">
      <c r="B28" s="24" t="s">
        <v>157</v>
      </c>
      <c r="C28" s="25">
        <v>36</v>
      </c>
      <c r="D28" s="25">
        <v>39</v>
      </c>
    </row>
    <row r="29" spans="2:4" x14ac:dyDescent="0.2">
      <c r="B29" s="24" t="s">
        <v>158</v>
      </c>
      <c r="C29" s="25">
        <v>45</v>
      </c>
      <c r="D29" s="25"/>
    </row>
    <row r="30" spans="2:4" x14ac:dyDescent="0.2">
      <c r="B30" s="24" t="s">
        <v>160</v>
      </c>
      <c r="C30" s="25">
        <v>49</v>
      </c>
      <c r="D30" s="25"/>
    </row>
    <row r="31" spans="2:4" x14ac:dyDescent="0.2">
      <c r="B31" s="24" t="s">
        <v>163</v>
      </c>
      <c r="C31" s="25">
        <v>11</v>
      </c>
      <c r="D31" s="25">
        <v>14</v>
      </c>
    </row>
    <row r="32" spans="2:4" x14ac:dyDescent="0.2">
      <c r="B32" s="24" t="s">
        <v>165</v>
      </c>
      <c r="C32" s="25">
        <v>58</v>
      </c>
      <c r="D32" s="25">
        <v>36</v>
      </c>
    </row>
    <row r="33" spans="2:4" x14ac:dyDescent="0.2">
      <c r="B33" s="24" t="s">
        <v>170</v>
      </c>
      <c r="C33" s="25">
        <v>13</v>
      </c>
      <c r="D33" s="25">
        <v>5</v>
      </c>
    </row>
    <row r="34" spans="2:4" x14ac:dyDescent="0.2">
      <c r="B34" s="24" t="s">
        <v>81</v>
      </c>
      <c r="C34" s="25">
        <v>20</v>
      </c>
      <c r="D34" s="25">
        <v>15</v>
      </c>
    </row>
    <row r="35" spans="2:4" x14ac:dyDescent="0.2">
      <c r="B35" s="24" t="s">
        <v>175</v>
      </c>
      <c r="C35" s="25">
        <v>25</v>
      </c>
      <c r="D35" s="25">
        <v>14</v>
      </c>
    </row>
    <row r="36" spans="2:4" x14ac:dyDescent="0.2">
      <c r="B36" s="24" t="s">
        <v>15</v>
      </c>
      <c r="C36" s="25">
        <v>21</v>
      </c>
      <c r="D36" s="25">
        <v>19</v>
      </c>
    </row>
    <row r="37" spans="2:4" x14ac:dyDescent="0.2">
      <c r="B37" s="24" t="s">
        <v>83</v>
      </c>
      <c r="C37" s="25">
        <v>22</v>
      </c>
      <c r="D37" s="25">
        <v>19</v>
      </c>
    </row>
    <row r="38" spans="2:4" x14ac:dyDescent="0.2">
      <c r="B38" s="24" t="s">
        <v>90</v>
      </c>
      <c r="C38" s="25">
        <v>36</v>
      </c>
      <c r="D38" s="25">
        <v>32</v>
      </c>
    </row>
    <row r="39" spans="2:4" x14ac:dyDescent="0.2">
      <c r="B39" s="24" t="s">
        <v>179</v>
      </c>
      <c r="C39" s="25">
        <v>50</v>
      </c>
      <c r="D39" s="25"/>
    </row>
    <row r="40" spans="2:4" x14ac:dyDescent="0.2">
      <c r="B40" s="24" t="s">
        <v>181</v>
      </c>
      <c r="C40" s="25">
        <v>42</v>
      </c>
      <c r="D40" s="25">
        <v>39</v>
      </c>
    </row>
    <row r="41" spans="2:4" x14ac:dyDescent="0.2">
      <c r="B41" s="24" t="s">
        <v>88</v>
      </c>
      <c r="C41" s="25">
        <v>46</v>
      </c>
      <c r="D41" s="25">
        <v>57</v>
      </c>
    </row>
    <row r="42" spans="2:4" x14ac:dyDescent="0.2">
      <c r="B42" s="24" t="s">
        <v>183</v>
      </c>
      <c r="C42" s="25">
        <v>40</v>
      </c>
      <c r="D42" s="25">
        <v>19</v>
      </c>
    </row>
    <row r="43" spans="2:4" x14ac:dyDescent="0.2">
      <c r="B43" s="24" t="s">
        <v>185</v>
      </c>
      <c r="C43" s="25">
        <v>44</v>
      </c>
      <c r="D43" s="25">
        <v>28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eff1d8-e31b-47db-a529-8540cc98ccc3">
      <Terms xmlns="http://schemas.microsoft.com/office/infopath/2007/PartnerControls"/>
    </lcf76f155ced4ddcb4097134ff3c332f>
    <TaxCatchAll xmlns="b649eb47-aa3d-4982-aa9d-6c666092aff2" xsi:nil="true"/>
    <_Flow_SignoffStatus xmlns="2eeff1d8-e31b-47db-a529-8540cc98ccc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6643751A21664CB5DAB2A98BE9AA2D" ma:contentTypeVersion="23" ma:contentTypeDescription="Create a new document." ma:contentTypeScope="" ma:versionID="c54526bba6c491cc928d1dbe1b0623b2">
  <xsd:schema xmlns:xsd="http://www.w3.org/2001/XMLSchema" xmlns:xs="http://www.w3.org/2001/XMLSchema" xmlns:p="http://schemas.microsoft.com/office/2006/metadata/properties" xmlns:ns2="18888835-6957-4fb8-bf2d-3aab5c0084f3" xmlns:ns3="2eeff1d8-e31b-47db-a529-8540cc98ccc3" xmlns:ns4="b649eb47-aa3d-4982-aa9d-6c666092aff2" targetNamespace="http://schemas.microsoft.com/office/2006/metadata/properties" ma:root="true" ma:fieldsID="24222aac5947345f9459bdcb3d6eb8e4" ns2:_="" ns3:_="" ns4:_="">
    <xsd:import namespace="18888835-6957-4fb8-bf2d-3aab5c0084f3"/>
    <xsd:import namespace="2eeff1d8-e31b-47db-a529-8540cc98ccc3"/>
    <xsd:import namespace="b649eb47-aa3d-4982-aa9d-6c666092af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88835-6957-4fb8-bf2d-3aab5c0084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ff1d8-e31b-47db-a529-8540cc98cc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0661cf2-7dd8-4b31-87a5-b96165187f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9eb47-aa3d-4982-aa9d-6c666092aff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6db9f71-806d-4b72-9351-84a4258e4a88}" ma:internalName="TaxCatchAll" ma:showField="CatchAllData" ma:web="b649eb47-aa3d-4982-aa9d-6c666092a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745B7-9FBC-457F-A0F6-281A6F09EE99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b649eb47-aa3d-4982-aa9d-6c666092aff2"/>
    <ds:schemaRef ds:uri="2eeff1d8-e31b-47db-a529-8540cc98ccc3"/>
    <ds:schemaRef ds:uri="http://www.w3.org/XML/1998/namespace"/>
    <ds:schemaRef ds:uri="http://schemas.microsoft.com/office/infopath/2007/PartnerControls"/>
    <ds:schemaRef ds:uri="18888835-6957-4fb8-bf2d-3aab5c0084f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57175BD-8EB2-4402-AE38-1A57AFD486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E1C761-6054-4B7F-A525-4814386F1B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88835-6957-4fb8-bf2d-3aab5c0084f3"/>
    <ds:schemaRef ds:uri="2eeff1d8-e31b-47db-a529-8540cc98ccc3"/>
    <ds:schemaRef ds:uri="b649eb47-aa3d-4982-aa9d-6c666092a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Detail</vt:lpstr>
      <vt:lpstr>Search</vt:lpstr>
    </vt:vector>
  </TitlesOfParts>
  <Manager/>
  <Company>Port Of Virginia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KeAnna Short</dc:creator>
  <cp:keywords/>
  <dc:description/>
  <cp:lastModifiedBy>Matthew Voegel</cp:lastModifiedBy>
  <cp:revision/>
  <dcterms:created xsi:type="dcterms:W3CDTF">2020-08-28T13:15:08Z</dcterms:created>
  <dcterms:modified xsi:type="dcterms:W3CDTF">2026-02-05T15:31:10Z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0x010100D06643751A21664CB5DAB2A98BE9AA2D</vt:lpwstr>
  </property>
  <property fmtid="{D5CDD505-2E9C-101B-9397-08002B2CF9AE}" pid="3" name="MediaServiceImageTags">
    <vt:lpwstr/>
  </property>
</Properties>
</file>